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115" windowHeight="4800" activeTab="0"/>
  </bookViews>
  <sheets>
    <sheet name="EI Ratio" sheetId="1" r:id="rId1"/>
    <sheet name="Apr" sheetId="2" r:id="rId2"/>
    <sheet name="May" sheetId="3" r:id="rId3"/>
    <sheet name="Jun" sheetId="4" r:id="rId4"/>
    <sheet name="Jul" sheetId="5" r:id="rId5"/>
    <sheet name="Aug" sheetId="6" r:id="rId6"/>
    <sheet name="Sep" sheetId="7" r:id="rId7"/>
    <sheet name="Oct" sheetId="8" r:id="rId8"/>
    <sheet name="Nov" sheetId="9" r:id="rId9"/>
    <sheet name="Dec" sheetId="10" r:id="rId10"/>
  </sheets>
  <definedNames/>
  <calcPr fullCalcOnLoad="1"/>
</workbook>
</file>

<file path=xl/sharedStrings.xml><?xml version="1.0" encoding="utf-8"?>
<sst xmlns="http://schemas.openxmlformats.org/spreadsheetml/2006/main" count="232" uniqueCount="78">
  <si>
    <t>Groceries</t>
  </si>
  <si>
    <t>Telephone</t>
  </si>
  <si>
    <t>Others</t>
  </si>
  <si>
    <t>May</t>
  </si>
  <si>
    <t>Date</t>
  </si>
  <si>
    <t>Medical</t>
  </si>
  <si>
    <t>Expense</t>
  </si>
  <si>
    <t>Outmeals</t>
  </si>
  <si>
    <t>Baby</t>
  </si>
  <si>
    <t>Apartment</t>
  </si>
  <si>
    <t>Russian</t>
  </si>
  <si>
    <t>Remarks</t>
  </si>
  <si>
    <t>Subtotal</t>
  </si>
  <si>
    <t>Grand Total (USD)</t>
  </si>
  <si>
    <t>Expense Report</t>
  </si>
  <si>
    <t>MAY</t>
  </si>
  <si>
    <t>Travel&amp;Transport</t>
  </si>
  <si>
    <t>Fashion</t>
  </si>
  <si>
    <t>Travel</t>
  </si>
  <si>
    <t>Grand Total (Rupiah)</t>
  </si>
  <si>
    <t>Month Income</t>
  </si>
  <si>
    <t>Expense/ Income Ratio</t>
  </si>
  <si>
    <t>Russian Lessons</t>
  </si>
  <si>
    <t>Apt maintenance</t>
  </si>
  <si>
    <t>Phone bill</t>
  </si>
  <si>
    <t>Doctors fee</t>
  </si>
  <si>
    <t>Month</t>
  </si>
  <si>
    <t>Ratio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</si>
  <si>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</si>
  <si>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</si>
  <si>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</si>
  <si>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</si>
  <si>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</si>
  <si>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</si>
  <si>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</si>
  <si>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</si>
  <si>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</si>
  <si>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</si>
  <si>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</si>
  <si>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Expense/Income Ratio Tracker</t>
  </si>
  <si>
    <t>Jajan</t>
  </si>
  <si>
    <t>McD</t>
  </si>
  <si>
    <t>Beli Pulsa</t>
  </si>
  <si>
    <t>Simpati</t>
  </si>
  <si>
    <t>Beli roti</t>
  </si>
  <si>
    <t>Naik taksi</t>
  </si>
  <si>
    <t>Bayar Kos</t>
  </si>
  <si>
    <t>Beli parfum</t>
  </si>
  <si>
    <t>Beli majalah/tabloid</t>
  </si>
  <si>
    <t>Sembako</t>
  </si>
  <si>
    <t>Biskuit, mi instan, susu, sabun2</t>
  </si>
  <si>
    <t>Beli obat batuk</t>
  </si>
  <si>
    <t>OBH combi</t>
  </si>
  <si>
    <t>Ke Warnet</t>
  </si>
  <si>
    <t>Jalan2 sama temen</t>
  </si>
  <si>
    <t>Nonton film</t>
  </si>
  <si>
    <t>Makan Bakso</t>
  </si>
  <si>
    <t>Beli pulsa</t>
  </si>
  <si>
    <t>Sarapan</t>
  </si>
  <si>
    <t>Beli mendoan</t>
  </si>
  <si>
    <t>Naik travel</t>
  </si>
  <si>
    <t>Pulang ke semarang pp</t>
  </si>
  <si>
    <t>* Halaman ini tidak perlu di modifikasi. Nilai yang di sini otomatis  diambil dari halaman2 selanjutnya</t>
  </si>
  <si>
    <t>Usahakan tidak menghabiskan lebih dari 35% pendapatan</t>
  </si>
  <si>
    <t>Makan siang di A&amp;W</t>
  </si>
  <si>
    <t>Voucher Fren 20 Ribu</t>
  </si>
  <si>
    <t>Belanja di Giant</t>
  </si>
  <si>
    <t>Majalah M&amp;B Juni 2007</t>
  </si>
  <si>
    <t>Parkir</t>
  </si>
  <si>
    <t>Belanja</t>
  </si>
  <si>
    <t>DEC</t>
  </si>
  <si>
    <t>NOV</t>
  </si>
  <si>
    <t>OCT</t>
  </si>
  <si>
    <t>SEP</t>
  </si>
  <si>
    <t>AUG</t>
  </si>
  <si>
    <t>JUL</t>
  </si>
  <si>
    <t>JUN</t>
  </si>
  <si>
    <t>APR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</si>
</sst>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&quot;$&quot;#,##0"/>
    <numFmt numFmtId="167" formatCode="_(* #,##0.000_);_(* \(#,##0.000\);_(* &quot;-&quot;???_);_(@_)"/>
    <numFmt numFmtId="168" formatCode="[$-409]h:mm:ss\ AM/PM"/>
  </numFmts>
  <fonts count="19">
    <font>
      <sz val="10"/>
      <name val="Arial"/>
      <family val="0"/>
    </font>
    <font>
      <sz val="8"/>
      <name val="Arial"/>
      <family val="0"/>
    </font>
    <font>
      <b/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b/>
      <sz val="16"/>
      <name val="Tahoma"/>
      <family val="2"/>
    </font>
    <font>
      <i/>
      <sz val="12"/>
      <name val="Tahoma"/>
      <family val="2"/>
    </font>
    <font>
      <sz val="12"/>
      <name val="Tahoma"/>
      <family val="2"/>
    </font>
    <font>
      <sz val="8.75"/>
      <name val="Arial"/>
      <family val="0"/>
    </font>
    <font>
      <sz val="22"/>
      <color indexed="9"/>
      <name val="Tahoma"/>
      <family val="2"/>
    </font>
    <font>
      <b/>
      <sz val="11"/>
      <color indexed="9"/>
      <name val="Tahoma"/>
      <family val="2"/>
    </font>
    <font>
      <b/>
      <sz val="16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41" fontId="3" fillId="0" borderId="1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43" fontId="4" fillId="0" borderId="2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3" borderId="0" xfId="0" applyFont="1" applyFill="1" applyAlignment="1">
      <alignment horizontal="center"/>
    </xf>
    <xf numFmtId="2" fontId="3" fillId="0" borderId="0" xfId="0" applyNumberFormat="1" applyFont="1" applyAlignment="1">
      <alignment/>
    </xf>
    <xf numFmtId="41" fontId="5" fillId="4" borderId="1" xfId="0" applyNumberFormat="1" applyFont="1" applyFill="1" applyBorder="1" applyAlignment="1">
      <alignment/>
    </xf>
    <xf numFmtId="43" fontId="2" fillId="0" borderId="2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41" fontId="3" fillId="0" borderId="0" xfId="0" applyNumberFormat="1" applyFont="1" applyFill="1" applyAlignment="1" applyProtection="1">
      <alignment/>
      <protection/>
    </xf>
    <xf numFmtId="0" fontId="5" fillId="5" borderId="1" xfId="0" applyFont="1" applyFill="1" applyBorder="1" applyAlignment="1">
      <alignment/>
    </xf>
    <xf numFmtId="43" fontId="3" fillId="6" borderId="1" xfId="0" applyNumberFormat="1" applyFont="1" applyFill="1" applyBorder="1" applyAlignment="1">
      <alignment horizontal="center"/>
    </xf>
    <xf numFmtId="43" fontId="5" fillId="7" borderId="1" xfId="0" applyNumberFormat="1" applyFont="1" applyFill="1" applyBorder="1" applyAlignment="1">
      <alignment horizontal="center"/>
    </xf>
    <xf numFmtId="43" fontId="3" fillId="8" borderId="1" xfId="0" applyNumberFormat="1" applyFont="1" applyFill="1" applyBorder="1" applyAlignment="1">
      <alignment horizontal="center"/>
    </xf>
    <xf numFmtId="43" fontId="3" fillId="9" borderId="1" xfId="0" applyNumberFormat="1" applyFont="1" applyFill="1" applyBorder="1" applyAlignment="1">
      <alignment/>
    </xf>
    <xf numFmtId="10" fontId="3" fillId="9" borderId="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1" xfId="19" applyBorder="1" applyAlignment="1">
      <alignment/>
    </xf>
    <xf numFmtId="0" fontId="0" fillId="10" borderId="0" xfId="0" applyFill="1" applyAlignment="1">
      <alignment/>
    </xf>
    <xf numFmtId="0" fontId="15" fillId="10" borderId="0" xfId="0" applyFont="1" applyFill="1" applyAlignment="1">
      <alignment/>
    </xf>
    <xf numFmtId="0" fontId="16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8" fillId="0" borderId="0" xfId="0" applyFont="1" applyAlignment="1">
      <alignment/>
    </xf>
    <xf numFmtId="10" fontId="10" fillId="7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43" fontId="3" fillId="6" borderId="3" xfId="0" applyNumberFormat="1" applyFont="1" applyFill="1" applyBorder="1" applyAlignment="1">
      <alignment horizontal="center"/>
    </xf>
    <xf numFmtId="43" fontId="3" fillId="6" borderId="4" xfId="0" applyNumberFormat="1" applyFont="1" applyFill="1" applyBorder="1" applyAlignment="1">
      <alignment horizontal="center"/>
    </xf>
    <xf numFmtId="43" fontId="5" fillId="7" borderId="3" xfId="0" applyNumberFormat="1" applyFont="1" applyFill="1" applyBorder="1" applyAlignment="1">
      <alignment horizontal="center"/>
    </xf>
    <xf numFmtId="43" fontId="5" fillId="7" borderId="4" xfId="0" applyNumberFormat="1" applyFont="1" applyFill="1" applyBorder="1" applyAlignment="1">
      <alignment horizontal="center"/>
    </xf>
    <xf numFmtId="43" fontId="3" fillId="11" borderId="3" xfId="0" applyNumberFormat="1" applyFont="1" applyFill="1" applyBorder="1" applyAlignment="1">
      <alignment horizontal="center"/>
    </xf>
    <xf numFmtId="43" fontId="3" fillId="11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1" fontId="3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'EI Ratio'!$F$8:$F$16</c:f>
              <c:strCache/>
            </c:strRef>
          </c:cat>
          <c:val>
            <c:numRef>
              <c:f>'EI Ratio'!$G$8:$G$16</c:f>
              <c:numCache/>
            </c:numRef>
          </c:val>
          <c:smooth val="0"/>
        </c:ser>
        <c:upDownBars>
          <c:upBars/>
          <c:downBars/>
        </c:upDownBars>
        <c:marker val="1"/>
        <c:axId val="2436764"/>
        <c:axId val="21930877"/>
      </c:lineChart>
      <c:catAx>
        <c:axId val="2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30877"/>
        <c:crosses val="autoZero"/>
        <c:auto val="1"/>
        <c:lblOffset val="100"/>
        <c:noMultiLvlLbl val="0"/>
      </c:catAx>
      <c:valAx>
        <c:axId val="2193087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6764"/>
        <c:crossesAt val="1"/>
        <c:crossBetween val="between"/>
        <c:dispUnits/>
      </c:valAx>
      <c:spPr>
        <a:solidFill>
          <a:srgbClr val="666699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Pt>
            <c:idx val="6"/>
            <c:spPr>
              <a:solidFill>
                <a:srgbClr val="800080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Pt>
            <c:idx val="8"/>
            <c:spPr>
              <a:solidFill>
                <a:srgbClr val="FF99CC"/>
              </a:solidFill>
            </c:spPr>
          </c:dPt>
          <c:dPt>
            <c:idx val="9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Dec!$C$8:$L$8</c:f>
              <c:strCache/>
            </c:strRef>
          </c:cat>
          <c:val>
            <c:numRef>
              <c:f>Dec!$C$114:$L$114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Pt>
            <c:idx val="6"/>
            <c:spPr>
              <a:solidFill>
                <a:srgbClr val="800080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Pt>
            <c:idx val="8"/>
            <c:spPr>
              <a:solidFill>
                <a:srgbClr val="FF99CC"/>
              </a:solidFill>
            </c:spPr>
          </c:dPt>
          <c:dPt>
            <c:idx val="9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Apr!$C$8:$L$8</c:f>
              <c:strCache>
                <c:ptCount val="10"/>
                <c:pt idx="0">
                  <c:v>Groceries</c:v>
                </c:pt>
                <c:pt idx="1">
                  <c:v>Outmeals</c:v>
                </c:pt>
                <c:pt idx="2">
                  <c:v>Baby</c:v>
                </c:pt>
                <c:pt idx="3">
                  <c:v>Medical</c:v>
                </c:pt>
                <c:pt idx="4">
                  <c:v>Apartment</c:v>
                </c:pt>
                <c:pt idx="5">
                  <c:v>Russian</c:v>
                </c:pt>
                <c:pt idx="6">
                  <c:v>Telephone</c:v>
                </c:pt>
                <c:pt idx="7">
                  <c:v>Travel</c:v>
                </c:pt>
                <c:pt idx="8">
                  <c:v>Fashion</c:v>
                </c:pt>
                <c:pt idx="9">
                  <c:v>Others</c:v>
                </c:pt>
              </c:strCache>
            </c:strRef>
          </c:cat>
          <c:val>
            <c:numRef>
              <c:f>Apr!$C$114:$L$114</c:f>
              <c:numCache>
                <c:ptCount val="10"/>
                <c:pt idx="0">
                  <c:v>407575</c:v>
                </c:pt>
                <c:pt idx="1">
                  <c:v>151000</c:v>
                </c:pt>
                <c:pt idx="2">
                  <c:v>0</c:v>
                </c:pt>
                <c:pt idx="3">
                  <c:v>0</c:v>
                </c:pt>
                <c:pt idx="4">
                  <c:v>550000</c:v>
                </c:pt>
                <c:pt idx="5">
                  <c:v>0</c:v>
                </c:pt>
                <c:pt idx="6">
                  <c:v>150000</c:v>
                </c:pt>
                <c:pt idx="7">
                  <c:v>4000</c:v>
                </c:pt>
                <c:pt idx="8">
                  <c:v>0</c:v>
                </c:pt>
                <c:pt idx="9">
                  <c:v>22000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Pt>
            <c:idx val="6"/>
            <c:spPr>
              <a:solidFill>
                <a:srgbClr val="800080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Pt>
            <c:idx val="8"/>
            <c:spPr>
              <a:solidFill>
                <a:srgbClr val="FF99CC"/>
              </a:solidFill>
            </c:spPr>
          </c:dPt>
          <c:dPt>
            <c:idx val="9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May!$C$8:$L$8</c:f>
              <c:strCache/>
            </c:strRef>
          </c:cat>
          <c:val>
            <c:numRef>
              <c:f>May!$C$114:$L$114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Pt>
            <c:idx val="6"/>
            <c:spPr>
              <a:solidFill>
                <a:srgbClr val="800080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Pt>
            <c:idx val="8"/>
            <c:spPr>
              <a:solidFill>
                <a:srgbClr val="FF99CC"/>
              </a:solidFill>
            </c:spPr>
          </c:dPt>
          <c:dPt>
            <c:idx val="9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Jun!$C$8:$L$8</c:f>
              <c:strCache/>
            </c:strRef>
          </c:cat>
          <c:val>
            <c:numRef>
              <c:f>Jun!$C$114:$L$114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Pt>
            <c:idx val="6"/>
            <c:spPr>
              <a:solidFill>
                <a:srgbClr val="800080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Pt>
            <c:idx val="8"/>
            <c:spPr>
              <a:solidFill>
                <a:srgbClr val="FF99CC"/>
              </a:solidFill>
            </c:spPr>
          </c:dPt>
          <c:dPt>
            <c:idx val="9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Jul!$C$8:$L$8</c:f>
              <c:strCache/>
            </c:strRef>
          </c:cat>
          <c:val>
            <c:numRef>
              <c:f>Jul!$C$114:$L$114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Pt>
            <c:idx val="6"/>
            <c:spPr>
              <a:solidFill>
                <a:srgbClr val="800080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Pt>
            <c:idx val="8"/>
            <c:spPr>
              <a:solidFill>
                <a:srgbClr val="FF99CC"/>
              </a:solidFill>
            </c:spPr>
          </c:dPt>
          <c:dPt>
            <c:idx val="9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Aug!$C$8:$L$8</c:f>
              <c:strCache/>
            </c:strRef>
          </c:cat>
          <c:val>
            <c:numRef>
              <c:f>Aug!$C$114:$L$114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Pt>
            <c:idx val="6"/>
            <c:spPr>
              <a:solidFill>
                <a:srgbClr val="800080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Pt>
            <c:idx val="8"/>
            <c:spPr>
              <a:solidFill>
                <a:srgbClr val="FF99CC"/>
              </a:solidFill>
            </c:spPr>
          </c:dPt>
          <c:dPt>
            <c:idx val="9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Sep!$C$8:$L$8</c:f>
              <c:strCache/>
            </c:strRef>
          </c:cat>
          <c:val>
            <c:numRef>
              <c:f>Sep!$C$114:$L$114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Pt>
            <c:idx val="6"/>
            <c:spPr>
              <a:solidFill>
                <a:srgbClr val="800080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Pt>
            <c:idx val="8"/>
            <c:spPr>
              <a:solidFill>
                <a:srgbClr val="FF99CC"/>
              </a:solidFill>
            </c:spPr>
          </c:dPt>
          <c:dPt>
            <c:idx val="9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Oct!$C$8:$L$8</c:f>
              <c:strCache/>
            </c:strRef>
          </c:cat>
          <c:val>
            <c:numRef>
              <c:f>Oct!$C$114:$L$114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Pt>
            <c:idx val="6"/>
            <c:spPr>
              <a:solidFill>
                <a:srgbClr val="800080"/>
              </a:solidFill>
            </c:spPr>
          </c:dPt>
          <c:dPt>
            <c:idx val="7"/>
            <c:spPr>
              <a:solidFill>
                <a:srgbClr val="000000"/>
              </a:solidFill>
            </c:spPr>
          </c:dPt>
          <c:dPt>
            <c:idx val="8"/>
            <c:spPr>
              <a:solidFill>
                <a:srgbClr val="FF99CC"/>
              </a:solidFill>
            </c:spPr>
          </c:dPt>
          <c:dPt>
            <c:idx val="9"/>
            <c:spPr>
              <a:solidFill>
                <a:srgbClr val="99CC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Nov!$C$8:$L$8</c:f>
              <c:strCache/>
            </c:strRef>
          </c:cat>
          <c:val>
            <c:numRef>
              <c:f>Nov!$C$114:$L$114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17</xdr:row>
      <xdr:rowOff>104775</xdr:rowOff>
    </xdr:from>
    <xdr:to>
      <xdr:col>9</xdr:col>
      <xdr:colOff>352425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057275" y="2981325"/>
        <a:ext cx="67627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30</xdr:row>
      <xdr:rowOff>38100</xdr:rowOff>
    </xdr:from>
    <xdr:to>
      <xdr:col>9</xdr:col>
      <xdr:colOff>171450</xdr:colOff>
      <xdr:row>30</xdr:row>
      <xdr:rowOff>38100</xdr:rowOff>
    </xdr:to>
    <xdr:sp>
      <xdr:nvSpPr>
        <xdr:cNvPr id="2" name="Line 2"/>
        <xdr:cNvSpPr>
          <a:spLocks/>
        </xdr:cNvSpPr>
      </xdr:nvSpPr>
      <xdr:spPr>
        <a:xfrm>
          <a:off x="1733550" y="5019675"/>
          <a:ext cx="5905500" cy="0"/>
        </a:xfrm>
        <a:prstGeom prst="line">
          <a:avLst/>
        </a:prstGeom>
        <a:noFill/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23</xdr:row>
      <xdr:rowOff>9525</xdr:rowOff>
    </xdr:from>
    <xdr:to>
      <xdr:col>14</xdr:col>
      <xdr:colOff>142875</xdr:colOff>
      <xdr:row>30</xdr:row>
      <xdr:rowOff>19050</xdr:rowOff>
    </xdr:to>
    <xdr:grpSp>
      <xdr:nvGrpSpPr>
        <xdr:cNvPr id="3" name="Group 7"/>
        <xdr:cNvGrpSpPr>
          <a:grpSpLocks/>
        </xdr:cNvGrpSpPr>
      </xdr:nvGrpSpPr>
      <xdr:grpSpPr>
        <a:xfrm>
          <a:off x="7658100" y="3857625"/>
          <a:ext cx="3000375" cy="1143000"/>
          <a:chOff x="865" y="164"/>
          <a:chExt cx="315" cy="120"/>
        </a:xfrm>
        <a:solidFill>
          <a:srgbClr val="FFFFFF"/>
        </a:solidFill>
      </xdr:grpSpPr>
      <xdr:sp>
        <xdr:nvSpPr>
          <xdr:cNvPr id="4" name="TextBox 4"/>
          <xdr:cNvSpPr txBox="1">
            <a:spLocks noChangeArrowheads="1"/>
          </xdr:cNvSpPr>
        </xdr:nvSpPr>
        <xdr:spPr>
          <a:xfrm>
            <a:off x="974" y="164"/>
            <a:ext cx="206" cy="55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Keep Expense/Income Ratio BELOW the red line!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865" y="192"/>
            <a:ext cx="108" cy="92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117</xdr:row>
      <xdr:rowOff>114300</xdr:rowOff>
    </xdr:from>
    <xdr:to>
      <xdr:col>4</xdr:col>
      <xdr:colOff>828675</xdr:colOff>
      <xdr:row>133</xdr:row>
      <xdr:rowOff>76200</xdr:rowOff>
    </xdr:to>
    <xdr:graphicFrame>
      <xdr:nvGraphicFramePr>
        <xdr:cNvPr id="1" name="Chart 2"/>
        <xdr:cNvGraphicFramePr/>
      </xdr:nvGraphicFramePr>
      <xdr:xfrm>
        <a:off x="428625" y="19392900"/>
        <a:ext cx="446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117</xdr:row>
      <xdr:rowOff>142875</xdr:rowOff>
    </xdr:from>
    <xdr:to>
      <xdr:col>4</xdr:col>
      <xdr:colOff>838200</xdr:colOff>
      <xdr:row>133</xdr:row>
      <xdr:rowOff>104775</xdr:rowOff>
    </xdr:to>
    <xdr:graphicFrame>
      <xdr:nvGraphicFramePr>
        <xdr:cNvPr id="1" name="Chart 2"/>
        <xdr:cNvGraphicFramePr/>
      </xdr:nvGraphicFramePr>
      <xdr:xfrm>
        <a:off x="438150" y="19421475"/>
        <a:ext cx="446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117</xdr:row>
      <xdr:rowOff>142875</xdr:rowOff>
    </xdr:from>
    <xdr:to>
      <xdr:col>4</xdr:col>
      <xdr:colOff>838200</xdr:colOff>
      <xdr:row>133</xdr:row>
      <xdr:rowOff>104775</xdr:rowOff>
    </xdr:to>
    <xdr:graphicFrame>
      <xdr:nvGraphicFramePr>
        <xdr:cNvPr id="1" name="Chart 4"/>
        <xdr:cNvGraphicFramePr/>
      </xdr:nvGraphicFramePr>
      <xdr:xfrm>
        <a:off x="438150" y="19421475"/>
        <a:ext cx="446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117</xdr:row>
      <xdr:rowOff>114300</xdr:rowOff>
    </xdr:from>
    <xdr:to>
      <xdr:col>4</xdr:col>
      <xdr:colOff>828675</xdr:colOff>
      <xdr:row>133</xdr:row>
      <xdr:rowOff>76200</xdr:rowOff>
    </xdr:to>
    <xdr:graphicFrame>
      <xdr:nvGraphicFramePr>
        <xdr:cNvPr id="1" name="Chart 2"/>
        <xdr:cNvGraphicFramePr/>
      </xdr:nvGraphicFramePr>
      <xdr:xfrm>
        <a:off x="428625" y="19392900"/>
        <a:ext cx="446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117</xdr:row>
      <xdr:rowOff>114300</xdr:rowOff>
    </xdr:from>
    <xdr:to>
      <xdr:col>4</xdr:col>
      <xdr:colOff>828675</xdr:colOff>
      <xdr:row>133</xdr:row>
      <xdr:rowOff>76200</xdr:rowOff>
    </xdr:to>
    <xdr:graphicFrame>
      <xdr:nvGraphicFramePr>
        <xdr:cNvPr id="1" name="Chart 2"/>
        <xdr:cNvGraphicFramePr/>
      </xdr:nvGraphicFramePr>
      <xdr:xfrm>
        <a:off x="428625" y="19392900"/>
        <a:ext cx="446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117</xdr:row>
      <xdr:rowOff>114300</xdr:rowOff>
    </xdr:from>
    <xdr:to>
      <xdr:col>4</xdr:col>
      <xdr:colOff>828675</xdr:colOff>
      <xdr:row>133</xdr:row>
      <xdr:rowOff>76200</xdr:rowOff>
    </xdr:to>
    <xdr:graphicFrame>
      <xdr:nvGraphicFramePr>
        <xdr:cNvPr id="1" name="Chart 2"/>
        <xdr:cNvGraphicFramePr/>
      </xdr:nvGraphicFramePr>
      <xdr:xfrm>
        <a:off x="428625" y="19392900"/>
        <a:ext cx="446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117</xdr:row>
      <xdr:rowOff>114300</xdr:rowOff>
    </xdr:from>
    <xdr:to>
      <xdr:col>4</xdr:col>
      <xdr:colOff>828675</xdr:colOff>
      <xdr:row>133</xdr:row>
      <xdr:rowOff>76200</xdr:rowOff>
    </xdr:to>
    <xdr:graphicFrame>
      <xdr:nvGraphicFramePr>
        <xdr:cNvPr id="1" name="Chart 2"/>
        <xdr:cNvGraphicFramePr/>
      </xdr:nvGraphicFramePr>
      <xdr:xfrm>
        <a:off x="428625" y="19392900"/>
        <a:ext cx="446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117</xdr:row>
      <xdr:rowOff>114300</xdr:rowOff>
    </xdr:from>
    <xdr:to>
      <xdr:col>4</xdr:col>
      <xdr:colOff>828675</xdr:colOff>
      <xdr:row>133</xdr:row>
      <xdr:rowOff>76200</xdr:rowOff>
    </xdr:to>
    <xdr:graphicFrame>
      <xdr:nvGraphicFramePr>
        <xdr:cNvPr id="1" name="Chart 2"/>
        <xdr:cNvGraphicFramePr/>
      </xdr:nvGraphicFramePr>
      <xdr:xfrm>
        <a:off x="428625" y="19392900"/>
        <a:ext cx="446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117</xdr:row>
      <xdr:rowOff>114300</xdr:rowOff>
    </xdr:from>
    <xdr:to>
      <xdr:col>4</xdr:col>
      <xdr:colOff>828675</xdr:colOff>
      <xdr:row>133</xdr:row>
      <xdr:rowOff>76200</xdr:rowOff>
    </xdr:to>
    <xdr:graphicFrame>
      <xdr:nvGraphicFramePr>
        <xdr:cNvPr id="1" name="Chart 2"/>
        <xdr:cNvGraphicFramePr/>
      </xdr:nvGraphicFramePr>
      <xdr:xfrm>
        <a:off x="428625" y="19392900"/>
        <a:ext cx="4467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75" zoomScaleNormal="75" workbookViewId="0" topLeftCell="A1">
      <selection activeCell="L12" sqref="L12"/>
    </sheetView>
  </sheetViews>
  <sheetFormatPr defaultColWidth="9.140625" defaultRowHeight="12.75"/>
  <cols>
    <col min="2" max="2" width="13.8515625" style="0" customWidth="1"/>
    <col min="4" max="4" width="5.28125" style="0" customWidth="1"/>
    <col min="5" max="5" width="9.140625" style="0" hidden="1" customWidth="1"/>
    <col min="6" max="6" width="21.00390625" style="0" customWidth="1"/>
    <col min="7" max="7" width="35.28125" style="0" customWidth="1"/>
  </cols>
  <sheetData>
    <row r="1" ht="20.25">
      <c r="A1" s="32" t="s">
        <v>39</v>
      </c>
    </row>
    <row r="2" ht="15">
      <c r="A2" s="33">
        <v>2007</v>
      </c>
    </row>
    <row r="4" spans="6:7" ht="12.75">
      <c r="F4" s="28" t="s">
        <v>26</v>
      </c>
      <c r="G4" s="27" t="s">
        <v>27</v>
      </c>
    </row>
    <row r="5" spans="6:7" ht="12.75">
      <c r="F5" s="29" t="s">
        <v>28</v>
      </c>
      <c r="G5" s="30"/>
    </row>
    <row r="6" spans="6:7" ht="12.75">
      <c r="F6" s="29" t="s">
        <v>29</v>
      </c>
      <c r="G6" s="30"/>
    </row>
    <row r="7" spans="6:7" ht="12.75">
      <c r="F7" s="29" t="s">
        <v>30</v>
      </c>
      <c r="G7" s="30"/>
    </row>
    <row r="8" spans="6:7" ht="12.75">
      <c r="F8" s="29" t="s">
        <v>31</v>
      </c>
      <c r="G8" s="31">
        <f>Apr!I120</f>
        <v>0.49406730769230767</v>
      </c>
    </row>
    <row r="9" spans="6:7" ht="12.75">
      <c r="F9" s="29" t="s">
        <v>3</v>
      </c>
      <c r="G9" s="31">
        <f>May!I120</f>
        <v>0.30365384615384616</v>
      </c>
    </row>
    <row r="10" spans="6:7" ht="12.75">
      <c r="F10" s="29" t="s">
        <v>32</v>
      </c>
      <c r="G10" s="31">
        <f>Jun!I120</f>
        <v>0.2184</v>
      </c>
    </row>
    <row r="11" spans="6:7" ht="12.75">
      <c r="F11" s="29" t="s">
        <v>33</v>
      </c>
      <c r="G11" s="31">
        <f>Jul!I120</f>
        <v>0.35192307692307695</v>
      </c>
    </row>
    <row r="12" spans="6:7" ht="12.75">
      <c r="F12" s="29" t="s">
        <v>34</v>
      </c>
      <c r="G12" s="31">
        <f>Aug!I120</f>
        <v>0.4625</v>
      </c>
    </row>
    <row r="13" spans="6:7" ht="12.75">
      <c r="F13" s="29" t="s">
        <v>35</v>
      </c>
      <c r="G13" s="31">
        <f>Sep!I120</f>
        <v>0.48276</v>
      </c>
    </row>
    <row r="14" spans="6:7" ht="12.75">
      <c r="F14" s="29" t="s">
        <v>36</v>
      </c>
      <c r="G14" s="31">
        <f>Oct!I120</f>
        <v>0.44006181818181817</v>
      </c>
    </row>
    <row r="15" spans="6:7" ht="12.75">
      <c r="F15" s="29" t="s">
        <v>37</v>
      </c>
      <c r="G15" s="31">
        <f>Nov!I120</f>
        <v>0.20818697674418604</v>
      </c>
    </row>
    <row r="16" spans="6:7" ht="12.75">
      <c r="F16" s="29" t="s">
        <v>38</v>
      </c>
      <c r="G16" s="31">
        <f>Dec!I120</f>
        <v>0.1844008</v>
      </c>
    </row>
    <row r="31" ht="15.75">
      <c r="L31" s="39" t="s">
        <v>63</v>
      </c>
    </row>
    <row r="43" spans="2:14" ht="18">
      <c r="B43" s="38" t="s">
        <v>62</v>
      </c>
      <c r="C43" s="36"/>
      <c r="D43" s="36"/>
      <c r="E43" s="36"/>
      <c r="F43" s="36"/>
      <c r="G43" s="36"/>
      <c r="H43" s="37"/>
      <c r="I43" s="35"/>
      <c r="J43" s="35"/>
      <c r="K43" s="35"/>
      <c r="L43" s="35"/>
      <c r="M43" s="35"/>
      <c r="N43" s="3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75" zoomScaleNormal="75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00390625" style="12" customWidth="1"/>
    <col min="2" max="2" width="30.00390625" style="1" customWidth="1"/>
    <col min="3" max="3" width="12.57421875" style="1" customWidth="1"/>
    <col min="4" max="4" width="12.421875" style="1" customWidth="1"/>
    <col min="5" max="5" width="13.57421875" style="1" customWidth="1"/>
    <col min="6" max="6" width="13.7109375" style="1" customWidth="1"/>
    <col min="7" max="7" width="14.421875" style="1" customWidth="1"/>
    <col min="8" max="8" width="14.57421875" style="1" customWidth="1"/>
    <col min="9" max="9" width="15.28125" style="1" customWidth="1"/>
    <col min="10" max="10" width="18.8515625" style="1" customWidth="1"/>
    <col min="11" max="12" width="16.7109375" style="1" customWidth="1"/>
    <col min="13" max="13" width="30.57421875" style="1" customWidth="1"/>
    <col min="14" max="16384" width="9.140625" style="1" customWidth="1"/>
  </cols>
  <sheetData>
    <row r="1" ht="15">
      <c r="A1" s="9"/>
    </row>
    <row r="2" spans="1:8" ht="19.5">
      <c r="A2" s="8" t="s">
        <v>14</v>
      </c>
      <c r="D2" s="51"/>
      <c r="E2" s="51"/>
      <c r="F2" s="22"/>
      <c r="G2" s="22"/>
      <c r="H2" s="22"/>
    </row>
    <row r="3" spans="1:10" ht="15">
      <c r="A3" s="9"/>
      <c r="D3" s="22"/>
      <c r="E3" s="52"/>
      <c r="F3" s="25"/>
      <c r="G3" s="25"/>
      <c r="H3" s="25"/>
      <c r="J3" s="17"/>
    </row>
    <row r="4" spans="1:8" ht="15">
      <c r="A4" s="15"/>
      <c r="D4" s="22"/>
      <c r="E4" s="52"/>
      <c r="F4" s="25"/>
      <c r="G4" s="25"/>
      <c r="H4" s="25"/>
    </row>
    <row r="5" spans="1:8" ht="15">
      <c r="A5" s="9"/>
      <c r="B5" s="16" t="s">
        <v>70</v>
      </c>
      <c r="D5" s="22"/>
      <c r="E5" s="24"/>
      <c r="F5" s="25"/>
      <c r="G5" s="25"/>
      <c r="H5" s="25"/>
    </row>
    <row r="6" spans="1:8" s="23" customFormat="1" ht="15">
      <c r="A6" s="21"/>
      <c r="B6" s="22"/>
      <c r="D6" s="22"/>
      <c r="E6" s="24"/>
      <c r="F6" s="25"/>
      <c r="G6" s="25"/>
      <c r="H6" s="25"/>
    </row>
    <row r="8" spans="1:13" s="6" customFormat="1" ht="21" customHeight="1">
      <c r="A8" s="10" t="s">
        <v>4</v>
      </c>
      <c r="B8" s="7" t="s">
        <v>6</v>
      </c>
      <c r="C8" s="7" t="s">
        <v>0</v>
      </c>
      <c r="D8" s="7" t="s">
        <v>7</v>
      </c>
      <c r="E8" s="7" t="s">
        <v>8</v>
      </c>
      <c r="F8" s="7" t="s">
        <v>5</v>
      </c>
      <c r="G8" s="7" t="s">
        <v>9</v>
      </c>
      <c r="H8" s="7" t="s">
        <v>10</v>
      </c>
      <c r="I8" s="7" t="s">
        <v>1</v>
      </c>
      <c r="J8" s="7" t="s">
        <v>16</v>
      </c>
      <c r="K8" s="7" t="s">
        <v>17</v>
      </c>
      <c r="L8" s="7" t="s">
        <v>2</v>
      </c>
      <c r="M8" s="7" t="s">
        <v>11</v>
      </c>
    </row>
    <row r="9" spans="1:13" ht="12.75">
      <c r="A9" s="11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2"/>
    </row>
    <row r="10" spans="1:13" ht="12.75">
      <c r="A10" s="11"/>
      <c r="B10" s="2"/>
      <c r="C10" s="4">
        <v>2</v>
      </c>
      <c r="D10" s="4"/>
      <c r="E10" s="4">
        <v>2</v>
      </c>
      <c r="F10" s="4"/>
      <c r="G10" s="4">
        <v>550000</v>
      </c>
      <c r="H10" s="4"/>
      <c r="I10" s="4">
        <v>72000</v>
      </c>
      <c r="J10" s="4"/>
      <c r="K10" s="4">
        <v>300000</v>
      </c>
      <c r="L10" s="4"/>
      <c r="M10" s="2"/>
    </row>
    <row r="11" spans="1:13" ht="12.75">
      <c r="A11" s="11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</row>
    <row r="12" spans="1:13" ht="12.75">
      <c r="A12" s="11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</row>
    <row r="13" spans="1:13" ht="12.75">
      <c r="A13" s="11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</row>
    <row r="14" spans="1:13" ht="12.75">
      <c r="A14" s="11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</row>
    <row r="16" spans="1:13" ht="12.75">
      <c r="A16" s="11"/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2"/>
    </row>
    <row r="17" spans="1:13" ht="12.75">
      <c r="A17" s="11"/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2"/>
    </row>
    <row r="18" spans="1:13" ht="12.75">
      <c r="A18" s="11"/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>
      <c r="A19" s="11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3" ht="12.75">
      <c r="A20" s="11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</row>
    <row r="21" spans="1:13" ht="12.75">
      <c r="A21" s="11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>
      <c r="A22" s="11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3" ht="12.75">
      <c r="A23" s="11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</row>
    <row r="24" spans="1:13" ht="12.75">
      <c r="A24" s="11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</row>
    <row r="25" spans="1:13" ht="12.75">
      <c r="A25" s="11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</row>
    <row r="27" spans="1:13" ht="12.75">
      <c r="A27" s="11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2"/>
    </row>
    <row r="28" spans="1:13" ht="12.75">
      <c r="A28" s="11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</row>
    <row r="30" spans="1:13" ht="12.75">
      <c r="A30" s="11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2"/>
    </row>
    <row r="31" spans="1:13" ht="12.75">
      <c r="A31" s="11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</row>
    <row r="32" spans="1:13" ht="12.75">
      <c r="A32" s="11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2"/>
    </row>
    <row r="33" spans="1:13" ht="12.75">
      <c r="A33" s="11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2"/>
    </row>
    <row r="34" spans="1:13" ht="12.75">
      <c r="A34" s="11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2"/>
    </row>
    <row r="35" spans="1:13" ht="12.75">
      <c r="A35" s="11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2"/>
    </row>
    <row r="36" spans="1:13" ht="12.75">
      <c r="A36" s="11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2"/>
    </row>
    <row r="37" spans="1:13" ht="12.75">
      <c r="A37" s="11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2"/>
    </row>
    <row r="38" spans="1:13" ht="12.75">
      <c r="A38" s="11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</row>
    <row r="39" spans="1:13" ht="12.75">
      <c r="A39" s="11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2"/>
    </row>
    <row r="40" spans="1:13" ht="12.75">
      <c r="A40" s="11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</row>
    <row r="41" spans="1:13" ht="12.75">
      <c r="A41" s="11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2"/>
    </row>
    <row r="42" spans="1:13" ht="12.75">
      <c r="A42" s="1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2"/>
    </row>
    <row r="43" spans="1:13" ht="12.75">
      <c r="A43" s="11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2"/>
    </row>
    <row r="44" spans="1:13" ht="12.75">
      <c r="A44" s="11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3" ht="12.75">
      <c r="A45" s="11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3" ht="12.75">
      <c r="A46" s="11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</row>
    <row r="47" spans="1:13" ht="12.75">
      <c r="A47" s="11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2"/>
    </row>
    <row r="48" spans="1:13" ht="12.75">
      <c r="A48" s="11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2"/>
    </row>
    <row r="49" spans="1:13" ht="12.75">
      <c r="A49" s="11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2"/>
    </row>
    <row r="50" spans="1:13" ht="12.75">
      <c r="A50" s="11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2"/>
    </row>
    <row r="51" spans="1:13" ht="12.75">
      <c r="A51" s="11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2"/>
    </row>
    <row r="52" spans="1:13" ht="12.75">
      <c r="A52" s="11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2"/>
    </row>
    <row r="53" spans="1:13" ht="12.75">
      <c r="A53" s="11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2"/>
    </row>
    <row r="54" spans="1:13" ht="12.75">
      <c r="A54" s="11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2"/>
    </row>
    <row r="55" spans="1:13" ht="12.75">
      <c r="A55" s="11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2"/>
    </row>
    <row r="56" spans="1:13" ht="12.75">
      <c r="A56" s="11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2"/>
    </row>
    <row r="57" spans="1:13" ht="12.75">
      <c r="A57" s="11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2"/>
    </row>
    <row r="58" spans="1:13" ht="12.75">
      <c r="A58" s="11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2"/>
    </row>
    <row r="59" spans="1:13" ht="12.75">
      <c r="A59" s="11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2"/>
    </row>
    <row r="60" spans="1:13" ht="12.75">
      <c r="A60" s="11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2"/>
    </row>
    <row r="61" spans="1:13" ht="12.75">
      <c r="A61" s="11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2"/>
    </row>
    <row r="62" spans="1:13" ht="12.75">
      <c r="A62" s="11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2"/>
    </row>
    <row r="63" spans="1:13" ht="12.75">
      <c r="A63" s="11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13" ht="12.75">
      <c r="A64" s="11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1:13" ht="12.75">
      <c r="A65" s="11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1:13" ht="12.75">
      <c r="A66" s="11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1:13" ht="12.75">
      <c r="A67" s="11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13" ht="12.75">
      <c r="A68" s="11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1:13" ht="12.75">
      <c r="A69" s="11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1:13" ht="12.75">
      <c r="A70" s="11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</row>
    <row r="71" spans="1:13" ht="12.75">
      <c r="A71" s="11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</row>
    <row r="72" spans="1:13" ht="12.75">
      <c r="A72" s="11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</row>
    <row r="73" spans="1:13" ht="12.75">
      <c r="A73" s="11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2"/>
    </row>
    <row r="74" spans="1:13" ht="12.75">
      <c r="A74" s="11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2"/>
    </row>
    <row r="75" spans="1:13" ht="12.75">
      <c r="A75" s="11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2"/>
    </row>
    <row r="76" spans="1:13" ht="12.75">
      <c r="A76" s="11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2"/>
    </row>
    <row r="77" spans="1:13" ht="12.75">
      <c r="A77" s="11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2"/>
    </row>
    <row r="78" spans="1:13" ht="12.75">
      <c r="A78" s="11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2"/>
    </row>
    <row r="79" spans="1:13" ht="12.75">
      <c r="A79" s="11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2"/>
    </row>
    <row r="80" spans="1:13" ht="12.75">
      <c r="A80" s="11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2"/>
    </row>
    <row r="81" spans="1:13" ht="12.75">
      <c r="A81" s="11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2"/>
    </row>
    <row r="82" spans="1:13" ht="12.75">
      <c r="A82" s="11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2"/>
    </row>
    <row r="83" spans="1:13" ht="12.75">
      <c r="A83" s="11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2"/>
    </row>
    <row r="84" spans="1:13" ht="12.75">
      <c r="A84" s="11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2"/>
    </row>
    <row r="85" spans="1:13" ht="12.75">
      <c r="A85" s="11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2"/>
    </row>
    <row r="86" spans="1:13" ht="12.75">
      <c r="A86" s="11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2"/>
    </row>
    <row r="87" spans="1:13" ht="12.75">
      <c r="A87" s="11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2"/>
    </row>
    <row r="88" spans="1:13" ht="12.75">
      <c r="A88" s="11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2"/>
    </row>
    <row r="89" spans="1:13" ht="12.75">
      <c r="A89" s="11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2"/>
    </row>
    <row r="90" spans="1:13" ht="12.75">
      <c r="A90" s="11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2"/>
    </row>
    <row r="91" spans="1:13" ht="12.75">
      <c r="A91" s="11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2"/>
    </row>
    <row r="92" spans="1:13" ht="12.75">
      <c r="A92" s="11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2"/>
    </row>
    <row r="93" spans="1:13" ht="12.75">
      <c r="A93" s="11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</row>
    <row r="94" spans="1:13" ht="12.75">
      <c r="A94" s="11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2"/>
    </row>
    <row r="95" spans="1:13" ht="12.75">
      <c r="A95" s="11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2"/>
    </row>
    <row r="96" spans="1:13" ht="12.75">
      <c r="A96" s="11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2"/>
    </row>
    <row r="97" spans="1:13" ht="12.75">
      <c r="A97" s="11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2"/>
    </row>
    <row r="98" spans="1:13" ht="12.75">
      <c r="A98" s="11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2"/>
    </row>
    <row r="99" spans="1:13" ht="12.75">
      <c r="A99" s="11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2"/>
    </row>
    <row r="100" spans="1:13" ht="12.75">
      <c r="A100" s="11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"/>
    </row>
    <row r="101" spans="1:13" ht="12.75">
      <c r="A101" s="11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"/>
    </row>
    <row r="102" spans="1:13" ht="12.75">
      <c r="A102" s="11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"/>
    </row>
    <row r="103" spans="1:13" ht="12.75">
      <c r="A103" s="11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"/>
    </row>
    <row r="104" spans="1:13" ht="12.75">
      <c r="A104" s="11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"/>
    </row>
    <row r="105" spans="1:13" ht="12.75">
      <c r="A105" s="11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"/>
    </row>
    <row r="106" spans="1:13" ht="12.75">
      <c r="A106" s="11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"/>
    </row>
    <row r="107" spans="1:13" ht="12.75">
      <c r="A107" s="11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"/>
    </row>
    <row r="108" spans="1:13" ht="12.75">
      <c r="A108" s="11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"/>
    </row>
    <row r="109" spans="1:13" ht="12.75">
      <c r="A109" s="11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"/>
    </row>
    <row r="110" spans="1:13" ht="12.75">
      <c r="A110" s="11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"/>
    </row>
    <row r="111" spans="1:13" ht="12.75">
      <c r="A111" s="11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"/>
    </row>
    <row r="112" spans="1:13" ht="12.75">
      <c r="A112" s="11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"/>
    </row>
    <row r="113" spans="1:13" ht="12.75">
      <c r="A113" s="11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"/>
    </row>
    <row r="114" spans="1:13" ht="12.75">
      <c r="A114" s="42" t="s">
        <v>12</v>
      </c>
      <c r="B114" s="42"/>
      <c r="C114" s="18">
        <f aca="true" t="shared" si="0" ref="C114:L114">SUM(C9:C113)</f>
        <v>2</v>
      </c>
      <c r="D114" s="18">
        <f t="shared" si="0"/>
        <v>0</v>
      </c>
      <c r="E114" s="18">
        <f t="shared" si="0"/>
        <v>2</v>
      </c>
      <c r="F114" s="18">
        <f t="shared" si="0"/>
        <v>0</v>
      </c>
      <c r="G114" s="18">
        <f t="shared" si="0"/>
        <v>550000</v>
      </c>
      <c r="H114" s="18">
        <f t="shared" si="0"/>
        <v>0</v>
      </c>
      <c r="I114" s="18">
        <f t="shared" si="0"/>
        <v>72000</v>
      </c>
      <c r="J114" s="18">
        <f t="shared" si="0"/>
        <v>0</v>
      </c>
      <c r="K114" s="18">
        <f t="shared" si="0"/>
        <v>300000</v>
      </c>
      <c r="L114" s="18">
        <f t="shared" si="0"/>
        <v>0</v>
      </c>
      <c r="M114" s="3"/>
    </row>
    <row r="115" spans="1:12" ht="12.75">
      <c r="A115" s="43" t="s">
        <v>19</v>
      </c>
      <c r="B115" s="43"/>
      <c r="C115" s="45">
        <f>SUM(C114:L114)</f>
        <v>922004</v>
      </c>
      <c r="D115" s="46"/>
      <c r="E115" s="13"/>
      <c r="F115" s="19"/>
      <c r="G115" s="19"/>
      <c r="H115" s="13"/>
      <c r="I115" s="13"/>
      <c r="J115" s="5"/>
      <c r="K115" s="5"/>
      <c r="L115" s="5"/>
    </row>
    <row r="116" spans="1:11" ht="12.75">
      <c r="A116" s="44" t="s">
        <v>13</v>
      </c>
      <c r="B116" s="44"/>
      <c r="C116" s="47">
        <f>C115/8900</f>
        <v>103.59595505617978</v>
      </c>
      <c r="D116" s="48"/>
      <c r="E116" s="14"/>
      <c r="F116" s="20"/>
      <c r="G116" s="20"/>
      <c r="H116" s="14"/>
      <c r="I116" s="26" t="s">
        <v>20</v>
      </c>
      <c r="J116" s="49">
        <v>5000000</v>
      </c>
      <c r="K116" s="50"/>
    </row>
    <row r="120" spans="7:10" ht="27">
      <c r="G120" s="41" t="s">
        <v>21</v>
      </c>
      <c r="H120" s="41"/>
      <c r="I120" s="40">
        <f>C115/J116</f>
        <v>0.1844008</v>
      </c>
      <c r="J120" s="40"/>
    </row>
  </sheetData>
  <mergeCells count="9">
    <mergeCell ref="D2:E2"/>
    <mergeCell ref="A114:B114"/>
    <mergeCell ref="A115:B115"/>
    <mergeCell ref="G120:H120"/>
    <mergeCell ref="I120:J120"/>
    <mergeCell ref="A116:B116"/>
    <mergeCell ref="C115:D115"/>
    <mergeCell ref="C116:D116"/>
    <mergeCell ref="J116:K116"/>
  </mergeCell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75" zoomScaleNormal="75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" sqref="B6"/>
    </sheetView>
  </sheetViews>
  <sheetFormatPr defaultColWidth="9.140625" defaultRowHeight="12.75"/>
  <cols>
    <col min="1" max="1" width="6.00390625" style="12" customWidth="1"/>
    <col min="2" max="2" width="30.00390625" style="1" customWidth="1"/>
    <col min="3" max="3" width="12.57421875" style="1" customWidth="1"/>
    <col min="4" max="4" width="12.421875" style="1" customWidth="1"/>
    <col min="5" max="5" width="13.57421875" style="1" customWidth="1"/>
    <col min="6" max="6" width="13.7109375" style="1" customWidth="1"/>
    <col min="7" max="7" width="14.421875" style="1" customWidth="1"/>
    <col min="8" max="8" width="14.57421875" style="1" customWidth="1"/>
    <col min="9" max="9" width="13.57421875" style="1" customWidth="1"/>
    <col min="10" max="10" width="15.57421875" style="1" customWidth="1"/>
    <col min="11" max="12" width="16.7109375" style="1" customWidth="1"/>
    <col min="13" max="13" width="30.57421875" style="1" customWidth="1"/>
    <col min="14" max="16384" width="9.140625" style="1" customWidth="1"/>
  </cols>
  <sheetData>
    <row r="1" ht="15">
      <c r="A1" s="9"/>
    </row>
    <row r="2" spans="1:8" ht="19.5">
      <c r="A2" s="8" t="s">
        <v>14</v>
      </c>
      <c r="D2" s="51"/>
      <c r="E2" s="51"/>
      <c r="F2" s="22"/>
      <c r="G2" s="22"/>
      <c r="H2" s="22"/>
    </row>
    <row r="3" spans="1:10" ht="15">
      <c r="A3" s="9"/>
      <c r="D3" s="22"/>
      <c r="E3" s="52"/>
      <c r="F3" s="25"/>
      <c r="G3" s="25"/>
      <c r="H3" s="25"/>
      <c r="J3" s="17"/>
    </row>
    <row r="4" spans="1:8" ht="15">
      <c r="A4" s="15"/>
      <c r="D4" s="22"/>
      <c r="E4" s="52"/>
      <c r="F4" s="25"/>
      <c r="G4" s="25"/>
      <c r="H4" s="25"/>
    </row>
    <row r="5" spans="1:8" ht="15">
      <c r="A5" s="9"/>
      <c r="B5" s="16" t="s">
        <v>77</v>
      </c>
      <c r="D5" s="22"/>
      <c r="E5" s="24"/>
      <c r="F5" s="25"/>
      <c r="G5" s="25"/>
      <c r="H5" s="25"/>
    </row>
    <row r="6" spans="1:8" s="23" customFormat="1" ht="15">
      <c r="A6" s="21"/>
      <c r="B6" s="22"/>
      <c r="D6" s="22"/>
      <c r="E6" s="24"/>
      <c r="F6" s="25"/>
      <c r="G6" s="25"/>
      <c r="H6" s="25"/>
    </row>
    <row r="8" spans="1:13" s="6" customFormat="1" ht="21" customHeight="1">
      <c r="A8" s="10" t="s">
        <v>4</v>
      </c>
      <c r="B8" s="7" t="s">
        <v>6</v>
      </c>
      <c r="C8" s="7" t="s">
        <v>0</v>
      </c>
      <c r="D8" s="7" t="s">
        <v>7</v>
      </c>
      <c r="E8" s="7" t="s">
        <v>8</v>
      </c>
      <c r="F8" s="7" t="s">
        <v>5</v>
      </c>
      <c r="G8" s="7" t="s">
        <v>9</v>
      </c>
      <c r="H8" s="7" t="s">
        <v>10</v>
      </c>
      <c r="I8" s="7" t="s">
        <v>1</v>
      </c>
      <c r="J8" s="7" t="s">
        <v>18</v>
      </c>
      <c r="K8" s="7" t="s">
        <v>17</v>
      </c>
      <c r="L8" s="7" t="s">
        <v>2</v>
      </c>
      <c r="M8" s="7" t="s">
        <v>11</v>
      </c>
    </row>
    <row r="9" spans="1:13" ht="12.75">
      <c r="A9" s="11">
        <v>1</v>
      </c>
      <c r="B9" s="2" t="s">
        <v>22</v>
      </c>
      <c r="C9" s="4"/>
      <c r="D9" s="4"/>
      <c r="E9" s="4"/>
      <c r="F9" s="4"/>
      <c r="G9" s="4"/>
      <c r="H9" s="4"/>
      <c r="I9" s="4"/>
      <c r="J9" s="4"/>
      <c r="K9" s="4"/>
      <c r="L9" s="4"/>
      <c r="M9" s="2"/>
    </row>
    <row r="10" spans="1:13" ht="12.75">
      <c r="A10" s="11"/>
      <c r="B10" s="2" t="s">
        <v>0</v>
      </c>
      <c r="C10" s="4">
        <v>180000</v>
      </c>
      <c r="D10" s="4"/>
      <c r="E10" s="4"/>
      <c r="F10" s="4"/>
      <c r="G10" s="4"/>
      <c r="H10" s="4"/>
      <c r="I10" s="4"/>
      <c r="J10" s="4"/>
      <c r="K10" s="4"/>
      <c r="L10" s="4"/>
      <c r="M10" s="2"/>
    </row>
    <row r="11" spans="1:13" ht="12.75">
      <c r="A11" s="11"/>
      <c r="B11" s="2" t="s">
        <v>23</v>
      </c>
      <c r="C11" s="4"/>
      <c r="D11" s="4"/>
      <c r="E11" s="4"/>
      <c r="F11" s="4"/>
      <c r="G11" s="4">
        <v>550000</v>
      </c>
      <c r="H11" s="4"/>
      <c r="I11" s="4"/>
      <c r="J11" s="4"/>
      <c r="K11" s="4"/>
      <c r="L11" s="4"/>
      <c r="M11" s="2"/>
    </row>
    <row r="12" spans="1:13" ht="12.75">
      <c r="A12" s="11"/>
      <c r="B12" s="2" t="s">
        <v>24</v>
      </c>
      <c r="C12" s="4"/>
      <c r="D12" s="4"/>
      <c r="E12" s="4"/>
      <c r="F12" s="4"/>
      <c r="G12" s="4"/>
      <c r="H12" s="4"/>
      <c r="I12" s="4">
        <v>125000</v>
      </c>
      <c r="J12" s="4"/>
      <c r="K12" s="4"/>
      <c r="L12" s="4"/>
      <c r="M12" s="2"/>
    </row>
    <row r="13" spans="1:13" ht="12.75">
      <c r="A13" s="11"/>
      <c r="B13" s="2" t="s">
        <v>25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</row>
    <row r="14" spans="1:13" ht="12.75">
      <c r="A14" s="11"/>
      <c r="B14" s="2" t="s">
        <v>7</v>
      </c>
      <c r="C14" s="4"/>
      <c r="D14" s="4">
        <v>120000</v>
      </c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</row>
    <row r="16" spans="1:13" ht="12.75">
      <c r="A16" s="11">
        <v>16</v>
      </c>
      <c r="B16" s="2" t="s">
        <v>64</v>
      </c>
      <c r="C16" s="4"/>
      <c r="D16" s="4">
        <v>31000</v>
      </c>
      <c r="E16" s="4"/>
      <c r="F16" s="4"/>
      <c r="G16" s="4"/>
      <c r="H16" s="4"/>
      <c r="I16" s="4"/>
      <c r="J16" s="4"/>
      <c r="K16" s="4"/>
      <c r="L16" s="4"/>
      <c r="M16" s="2"/>
    </row>
    <row r="17" spans="1:13" ht="12.75">
      <c r="A17" s="11"/>
      <c r="B17" s="2" t="s">
        <v>65</v>
      </c>
      <c r="C17" s="4"/>
      <c r="D17" s="4"/>
      <c r="E17" s="4"/>
      <c r="F17" s="4"/>
      <c r="G17" s="4"/>
      <c r="H17" s="4"/>
      <c r="I17" s="4">
        <v>25000</v>
      </c>
      <c r="J17" s="4"/>
      <c r="K17" s="4"/>
      <c r="L17" s="4"/>
      <c r="M17" s="2"/>
    </row>
    <row r="18" spans="1:13" ht="12.75">
      <c r="A18" s="11"/>
      <c r="B18" s="2" t="s">
        <v>66</v>
      </c>
      <c r="C18" s="4">
        <v>138145</v>
      </c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>
      <c r="A19" s="11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3" ht="12.75">
      <c r="A20" s="11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</row>
    <row r="21" spans="1:13" ht="12.75">
      <c r="A21" s="11">
        <v>30</v>
      </c>
      <c r="B21" s="2" t="s">
        <v>69</v>
      </c>
      <c r="C21" s="4">
        <v>89430</v>
      </c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>
      <c r="A22" s="11"/>
      <c r="B22" s="2" t="s">
        <v>67</v>
      </c>
      <c r="C22" s="4"/>
      <c r="D22" s="4"/>
      <c r="E22" s="4"/>
      <c r="F22" s="4"/>
      <c r="G22" s="4"/>
      <c r="H22" s="4"/>
      <c r="I22" s="4"/>
      <c r="J22" s="4"/>
      <c r="K22" s="4"/>
      <c r="L22" s="4">
        <v>22000</v>
      </c>
      <c r="M22" s="2"/>
    </row>
    <row r="23" spans="1:13" ht="12.75">
      <c r="A23" s="11"/>
      <c r="B23" s="2" t="s">
        <v>68</v>
      </c>
      <c r="C23" s="4"/>
      <c r="D23" s="4"/>
      <c r="E23" s="4"/>
      <c r="F23" s="4"/>
      <c r="G23" s="4"/>
      <c r="H23" s="4"/>
      <c r="I23" s="4"/>
      <c r="J23" s="4">
        <v>4000</v>
      </c>
      <c r="K23" s="4"/>
      <c r="L23" s="4"/>
      <c r="M23" s="2"/>
    </row>
    <row r="24" spans="1:13" ht="12.75">
      <c r="A24" s="11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</row>
    <row r="25" spans="1:13" ht="12.75">
      <c r="A25" s="11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</row>
    <row r="27" spans="1:13" ht="12.75">
      <c r="A27" s="11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2"/>
    </row>
    <row r="28" spans="1:13" ht="12.75">
      <c r="A28" s="11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</row>
    <row r="30" spans="1:13" ht="12.75">
      <c r="A30" s="11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2"/>
    </row>
    <row r="31" spans="1:13" ht="12.75">
      <c r="A31" s="11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</row>
    <row r="32" spans="1:13" ht="12.75">
      <c r="A32" s="11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2"/>
    </row>
    <row r="33" spans="1:13" ht="12.75">
      <c r="A33" s="11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2"/>
    </row>
    <row r="34" spans="1:13" ht="12.75">
      <c r="A34" s="11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2"/>
    </row>
    <row r="35" spans="1:13" ht="12.75">
      <c r="A35" s="11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2"/>
    </row>
    <row r="36" spans="1:13" ht="12.75">
      <c r="A36" s="11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2"/>
    </row>
    <row r="37" spans="1:13" ht="12.75">
      <c r="A37" s="11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2"/>
    </row>
    <row r="38" spans="1:13" ht="12.75">
      <c r="A38" s="11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</row>
    <row r="39" spans="1:13" ht="12.75">
      <c r="A39" s="11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2"/>
    </row>
    <row r="40" spans="1:13" ht="12.75">
      <c r="A40" s="11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</row>
    <row r="41" spans="1:13" ht="12.75">
      <c r="A41" s="11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2"/>
    </row>
    <row r="42" spans="1:13" ht="12.75">
      <c r="A42" s="1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2"/>
    </row>
    <row r="43" spans="1:13" ht="12.75">
      <c r="A43" s="11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2"/>
    </row>
    <row r="44" spans="1:13" ht="12.75">
      <c r="A44" s="11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3" ht="12.75">
      <c r="A45" s="11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3" ht="12.75">
      <c r="A46" s="11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</row>
    <row r="47" spans="1:13" ht="12.75">
      <c r="A47" s="11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2"/>
    </row>
    <row r="48" spans="1:13" ht="12.75">
      <c r="A48" s="11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2"/>
    </row>
    <row r="49" spans="1:13" ht="12.75">
      <c r="A49" s="11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2"/>
    </row>
    <row r="50" spans="1:13" ht="12.75">
      <c r="A50" s="11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2"/>
    </row>
    <row r="51" spans="1:13" ht="12.75">
      <c r="A51" s="11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2"/>
    </row>
    <row r="52" spans="1:13" ht="12.75">
      <c r="A52" s="11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2"/>
    </row>
    <row r="53" spans="1:13" ht="12.75">
      <c r="A53" s="11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2"/>
    </row>
    <row r="54" spans="1:13" ht="12.75">
      <c r="A54" s="11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2"/>
    </row>
    <row r="55" spans="1:13" ht="12.75">
      <c r="A55" s="11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2"/>
    </row>
    <row r="56" spans="1:13" ht="12.75">
      <c r="A56" s="11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2"/>
    </row>
    <row r="57" spans="1:13" ht="12.75">
      <c r="A57" s="11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2"/>
    </row>
    <row r="58" spans="1:13" ht="12.75">
      <c r="A58" s="11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2"/>
    </row>
    <row r="59" spans="1:13" ht="12.75">
      <c r="A59" s="11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2"/>
    </row>
    <row r="60" spans="1:13" ht="12.75">
      <c r="A60" s="11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2"/>
    </row>
    <row r="61" spans="1:13" ht="12.75">
      <c r="A61" s="11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2"/>
    </row>
    <row r="62" spans="1:13" ht="12.75">
      <c r="A62" s="11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2"/>
    </row>
    <row r="63" spans="1:13" ht="12.75">
      <c r="A63" s="11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13" ht="12.75">
      <c r="A64" s="11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1:13" ht="12.75">
      <c r="A65" s="11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1:13" ht="12.75">
      <c r="A66" s="11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1:13" ht="12.75">
      <c r="A67" s="11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13" ht="12.75">
      <c r="A68" s="11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1:13" ht="12.75">
      <c r="A69" s="11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1:13" ht="12.75">
      <c r="A70" s="11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</row>
    <row r="71" spans="1:13" ht="12.75">
      <c r="A71" s="11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</row>
    <row r="72" spans="1:13" ht="12.75">
      <c r="A72" s="11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</row>
    <row r="73" spans="1:13" ht="12.75">
      <c r="A73" s="11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2"/>
    </row>
    <row r="74" spans="1:13" ht="12.75">
      <c r="A74" s="11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2"/>
    </row>
    <row r="75" spans="1:13" ht="12.75">
      <c r="A75" s="11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2"/>
    </row>
    <row r="76" spans="1:13" ht="12.75">
      <c r="A76" s="11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2"/>
    </row>
    <row r="77" spans="1:13" ht="12.75">
      <c r="A77" s="11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2"/>
    </row>
    <row r="78" spans="1:13" ht="12.75">
      <c r="A78" s="11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2"/>
    </row>
    <row r="79" spans="1:13" ht="12.75">
      <c r="A79" s="11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2"/>
    </row>
    <row r="80" spans="1:13" ht="12.75">
      <c r="A80" s="11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2"/>
    </row>
    <row r="81" spans="1:13" ht="12.75">
      <c r="A81" s="11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2"/>
    </row>
    <row r="82" spans="1:13" ht="12.75">
      <c r="A82" s="11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2"/>
    </row>
    <row r="83" spans="1:13" ht="12.75">
      <c r="A83" s="11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2"/>
    </row>
    <row r="84" spans="1:13" ht="12.75">
      <c r="A84" s="11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2"/>
    </row>
    <row r="85" spans="1:13" ht="12.75">
      <c r="A85" s="11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2"/>
    </row>
    <row r="86" spans="1:13" ht="12.75">
      <c r="A86" s="11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2"/>
    </row>
    <row r="87" spans="1:13" ht="12.75">
      <c r="A87" s="11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2"/>
    </row>
    <row r="88" spans="1:13" ht="12.75">
      <c r="A88" s="11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2"/>
    </row>
    <row r="89" spans="1:13" ht="12.75">
      <c r="A89" s="11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2"/>
    </row>
    <row r="90" spans="1:13" ht="12.75">
      <c r="A90" s="11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2"/>
    </row>
    <row r="91" spans="1:13" ht="12.75">
      <c r="A91" s="11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2"/>
    </row>
    <row r="92" spans="1:13" ht="12.75">
      <c r="A92" s="11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2"/>
    </row>
    <row r="93" spans="1:13" ht="12.75">
      <c r="A93" s="11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</row>
    <row r="94" spans="1:13" ht="12.75">
      <c r="A94" s="11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2"/>
    </row>
    <row r="95" spans="1:13" ht="12.75">
      <c r="A95" s="11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2"/>
    </row>
    <row r="96" spans="1:13" ht="12.75">
      <c r="A96" s="11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2"/>
    </row>
    <row r="97" spans="1:13" ht="12.75">
      <c r="A97" s="11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2"/>
    </row>
    <row r="98" spans="1:13" ht="12.75">
      <c r="A98" s="11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2"/>
    </row>
    <row r="99" spans="1:13" ht="12.75">
      <c r="A99" s="11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2"/>
    </row>
    <row r="100" spans="1:13" ht="12.75">
      <c r="A100" s="11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"/>
    </row>
    <row r="101" spans="1:13" ht="12.75">
      <c r="A101" s="11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"/>
    </row>
    <row r="102" spans="1:13" ht="12.75">
      <c r="A102" s="11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"/>
    </row>
    <row r="103" spans="1:13" ht="12.75">
      <c r="A103" s="11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"/>
    </row>
    <row r="104" spans="1:13" ht="12.75">
      <c r="A104" s="11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"/>
    </row>
    <row r="105" spans="1:13" ht="12.75">
      <c r="A105" s="11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"/>
    </row>
    <row r="106" spans="1:13" ht="12.75">
      <c r="A106" s="11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"/>
    </row>
    <row r="107" spans="1:13" ht="12.75">
      <c r="A107" s="11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"/>
    </row>
    <row r="108" spans="1:13" ht="12.75">
      <c r="A108" s="11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"/>
    </row>
    <row r="109" spans="1:13" ht="12.75">
      <c r="A109" s="11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"/>
    </row>
    <row r="110" spans="1:13" ht="12.75">
      <c r="A110" s="11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"/>
    </row>
    <row r="111" spans="1:13" ht="12.75">
      <c r="A111" s="11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"/>
    </row>
    <row r="112" spans="1:13" ht="12.75">
      <c r="A112" s="11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"/>
    </row>
    <row r="113" spans="1:13" ht="12.75">
      <c r="A113" s="11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"/>
    </row>
    <row r="114" spans="1:13" ht="12.75">
      <c r="A114" s="42" t="s">
        <v>12</v>
      </c>
      <c r="B114" s="42"/>
      <c r="C114" s="18">
        <f aca="true" t="shared" si="0" ref="C114:L114">SUM(C9:C113)</f>
        <v>407575</v>
      </c>
      <c r="D114" s="18">
        <f t="shared" si="0"/>
        <v>151000</v>
      </c>
      <c r="E114" s="18">
        <f t="shared" si="0"/>
        <v>0</v>
      </c>
      <c r="F114" s="18">
        <f t="shared" si="0"/>
        <v>0</v>
      </c>
      <c r="G114" s="18">
        <f t="shared" si="0"/>
        <v>550000</v>
      </c>
      <c r="H114" s="18">
        <f t="shared" si="0"/>
        <v>0</v>
      </c>
      <c r="I114" s="18">
        <f t="shared" si="0"/>
        <v>150000</v>
      </c>
      <c r="J114" s="18">
        <f t="shared" si="0"/>
        <v>4000</v>
      </c>
      <c r="K114" s="18">
        <f t="shared" si="0"/>
        <v>0</v>
      </c>
      <c r="L114" s="18">
        <f t="shared" si="0"/>
        <v>22000</v>
      </c>
      <c r="M114" s="3"/>
    </row>
    <row r="115" spans="1:12" ht="12.75">
      <c r="A115" s="43" t="s">
        <v>19</v>
      </c>
      <c r="B115" s="43"/>
      <c r="C115" s="45">
        <f>SUM(C114:L114)</f>
        <v>1284575</v>
      </c>
      <c r="D115" s="46"/>
      <c r="E115" s="13"/>
      <c r="F115" s="19"/>
      <c r="G115" s="19"/>
      <c r="H115" s="13"/>
      <c r="I115" s="13"/>
      <c r="J115" s="5"/>
      <c r="K115" s="5"/>
      <c r="L115" s="5"/>
    </row>
    <row r="116" spans="1:11" ht="12.75">
      <c r="A116" s="44" t="s">
        <v>13</v>
      </c>
      <c r="B116" s="44"/>
      <c r="C116" s="47">
        <f>C115/8900</f>
        <v>144.33426966292134</v>
      </c>
      <c r="D116" s="48"/>
      <c r="E116" s="14"/>
      <c r="F116" s="20"/>
      <c r="G116" s="20"/>
      <c r="H116" s="14"/>
      <c r="I116" s="26" t="s">
        <v>20</v>
      </c>
      <c r="J116" s="49">
        <v>2600000</v>
      </c>
      <c r="K116" s="50"/>
    </row>
    <row r="120" spans="7:10" ht="27">
      <c r="G120" s="41" t="s">
        <v>21</v>
      </c>
      <c r="H120" s="41"/>
      <c r="I120" s="40">
        <f>C115/J116</f>
        <v>0.49406730769230767</v>
      </c>
      <c r="J120" s="40"/>
    </row>
  </sheetData>
  <mergeCells count="9">
    <mergeCell ref="I120:J120"/>
    <mergeCell ref="G120:H120"/>
    <mergeCell ref="D2:E2"/>
    <mergeCell ref="A114:B114"/>
    <mergeCell ref="A115:B115"/>
    <mergeCell ref="A116:B116"/>
    <mergeCell ref="C115:D115"/>
    <mergeCell ref="C116:D116"/>
    <mergeCell ref="J116:K116"/>
  </mergeCell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75" zoomScaleNormal="75" workbookViewId="0" topLeftCell="A1">
      <pane xSplit="2" ySplit="8" topLeftCell="C9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" sqref="D2:H5"/>
    </sheetView>
  </sheetViews>
  <sheetFormatPr defaultColWidth="9.140625" defaultRowHeight="12.75"/>
  <cols>
    <col min="1" max="1" width="6.00390625" style="12" customWidth="1"/>
    <col min="2" max="2" width="30.00390625" style="1" customWidth="1"/>
    <col min="3" max="3" width="12.57421875" style="1" customWidth="1"/>
    <col min="4" max="4" width="12.421875" style="1" customWidth="1"/>
    <col min="5" max="5" width="13.57421875" style="1" customWidth="1"/>
    <col min="6" max="6" width="13.7109375" style="1" customWidth="1"/>
    <col min="7" max="7" width="14.421875" style="1" customWidth="1"/>
    <col min="8" max="8" width="14.57421875" style="1" customWidth="1"/>
    <col min="9" max="9" width="13.57421875" style="1" customWidth="1"/>
    <col min="10" max="10" width="15.57421875" style="1" customWidth="1"/>
    <col min="11" max="12" width="16.7109375" style="1" customWidth="1"/>
    <col min="13" max="13" width="30.57421875" style="1" customWidth="1"/>
    <col min="14" max="16384" width="9.140625" style="1" customWidth="1"/>
  </cols>
  <sheetData>
    <row r="1" ht="15">
      <c r="A1" s="9"/>
    </row>
    <row r="2" spans="1:8" ht="19.5">
      <c r="A2" s="8" t="s">
        <v>14</v>
      </c>
      <c r="D2" s="51"/>
      <c r="E2" s="51"/>
      <c r="F2" s="22"/>
      <c r="G2" s="22"/>
      <c r="H2" s="22"/>
    </row>
    <row r="3" spans="1:10" ht="15">
      <c r="A3" s="9"/>
      <c r="D3" s="22"/>
      <c r="E3" s="52"/>
      <c r="F3" s="25"/>
      <c r="G3" s="25"/>
      <c r="H3" s="25"/>
      <c r="J3" s="17"/>
    </row>
    <row r="4" spans="1:8" ht="15">
      <c r="A4" s="15"/>
      <c r="D4" s="22"/>
      <c r="E4" s="52"/>
      <c r="F4" s="25"/>
      <c r="G4" s="25"/>
      <c r="H4" s="25"/>
    </row>
    <row r="5" spans="1:8" ht="15">
      <c r="A5" s="9"/>
      <c r="B5" s="16" t="s">
        <v>15</v>
      </c>
      <c r="D5" s="22"/>
      <c r="E5" s="24"/>
      <c r="F5" s="25"/>
      <c r="G5" s="25"/>
      <c r="H5" s="25"/>
    </row>
    <row r="6" spans="1:8" s="23" customFormat="1" ht="15">
      <c r="A6" s="21"/>
      <c r="B6" s="22"/>
      <c r="D6" s="22"/>
      <c r="E6" s="24"/>
      <c r="F6" s="25"/>
      <c r="G6" s="25"/>
      <c r="H6" s="25"/>
    </row>
    <row r="8" spans="1:13" s="6" customFormat="1" ht="21" customHeight="1">
      <c r="A8" s="10" t="s">
        <v>4</v>
      </c>
      <c r="B8" s="7" t="s">
        <v>6</v>
      </c>
      <c r="C8" s="7" t="s">
        <v>0</v>
      </c>
      <c r="D8" s="7" t="s">
        <v>7</v>
      </c>
      <c r="E8" s="7" t="s">
        <v>8</v>
      </c>
      <c r="F8" s="7" t="s">
        <v>5</v>
      </c>
      <c r="G8" s="7" t="s">
        <v>9</v>
      </c>
      <c r="H8" s="7" t="s">
        <v>10</v>
      </c>
      <c r="I8" s="7" t="s">
        <v>1</v>
      </c>
      <c r="J8" s="7" t="s">
        <v>18</v>
      </c>
      <c r="K8" s="7" t="s">
        <v>17</v>
      </c>
      <c r="L8" s="7" t="s">
        <v>2</v>
      </c>
      <c r="M8" s="7" t="s">
        <v>11</v>
      </c>
    </row>
    <row r="9" spans="1:13" ht="12.75">
      <c r="A9" s="11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2"/>
    </row>
    <row r="10" spans="1:13" ht="12.75">
      <c r="A10" s="11">
        <v>22</v>
      </c>
      <c r="B10" s="2" t="s">
        <v>40</v>
      </c>
      <c r="C10" s="4"/>
      <c r="D10" s="4">
        <v>30000</v>
      </c>
      <c r="E10" s="4"/>
      <c r="F10" s="4"/>
      <c r="G10" s="4"/>
      <c r="H10" s="4"/>
      <c r="I10" s="4"/>
      <c r="J10" s="4"/>
      <c r="K10" s="4"/>
      <c r="L10" s="4"/>
      <c r="M10" s="2" t="s">
        <v>41</v>
      </c>
    </row>
    <row r="11" spans="1:13" ht="12.75">
      <c r="A11" s="11"/>
      <c r="B11" s="2" t="s">
        <v>42</v>
      </c>
      <c r="C11" s="4"/>
      <c r="D11" s="4"/>
      <c r="E11" s="4"/>
      <c r="F11" s="4"/>
      <c r="G11" s="4"/>
      <c r="H11" s="4"/>
      <c r="I11" s="4">
        <v>50000</v>
      </c>
      <c r="J11" s="4"/>
      <c r="K11" s="4"/>
      <c r="L11" s="4"/>
      <c r="M11" s="2" t="s">
        <v>43</v>
      </c>
    </row>
    <row r="12" spans="1:13" ht="12.75">
      <c r="A12" s="11"/>
      <c r="B12" s="2" t="s">
        <v>44</v>
      </c>
      <c r="C12" s="4"/>
      <c r="D12" s="4">
        <v>4000</v>
      </c>
      <c r="E12" s="4"/>
      <c r="F12" s="4"/>
      <c r="G12" s="4"/>
      <c r="H12" s="4"/>
      <c r="I12" s="4"/>
      <c r="J12" s="4"/>
      <c r="K12" s="4"/>
      <c r="L12" s="4"/>
      <c r="M12" s="2"/>
    </row>
    <row r="13" spans="1:13" ht="12.75">
      <c r="A13" s="11"/>
      <c r="B13" s="2" t="s">
        <v>45</v>
      </c>
      <c r="C13" s="4"/>
      <c r="D13" s="4"/>
      <c r="E13" s="4"/>
      <c r="F13" s="4"/>
      <c r="G13" s="4"/>
      <c r="H13" s="4"/>
      <c r="I13" s="4"/>
      <c r="J13" s="4">
        <v>24000</v>
      </c>
      <c r="K13" s="4"/>
      <c r="L13" s="4"/>
      <c r="M13" s="2"/>
    </row>
    <row r="14" spans="1:13" ht="12.75">
      <c r="A14" s="11"/>
      <c r="B14" s="2" t="s">
        <v>46</v>
      </c>
      <c r="C14" s="4"/>
      <c r="D14" s="4"/>
      <c r="E14" s="4"/>
      <c r="F14" s="4"/>
      <c r="G14" s="4">
        <v>550000</v>
      </c>
      <c r="H14" s="4"/>
      <c r="I14" s="4"/>
      <c r="J14" s="4"/>
      <c r="K14" s="4"/>
      <c r="L14" s="4"/>
      <c r="M14" s="2"/>
    </row>
    <row r="15" spans="1:13" ht="12.75">
      <c r="A15" s="1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</row>
    <row r="16" spans="1:13" ht="12.75">
      <c r="A16" s="11"/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2"/>
    </row>
    <row r="17" spans="1:13" ht="12.75">
      <c r="A17" s="11">
        <v>23</v>
      </c>
      <c r="B17" s="2" t="s">
        <v>47</v>
      </c>
      <c r="C17" s="4"/>
      <c r="D17" s="4"/>
      <c r="E17" s="4"/>
      <c r="F17" s="4"/>
      <c r="G17" s="4"/>
      <c r="H17" s="4"/>
      <c r="I17" s="4"/>
      <c r="J17" s="4"/>
      <c r="K17" s="4">
        <v>40000</v>
      </c>
      <c r="L17" s="4"/>
      <c r="M17" s="2"/>
    </row>
    <row r="18" spans="1:13" ht="12.75">
      <c r="A18" s="11"/>
      <c r="B18" s="2" t="s">
        <v>48</v>
      </c>
      <c r="C18" s="4"/>
      <c r="D18" s="4"/>
      <c r="E18" s="4"/>
      <c r="F18" s="4"/>
      <c r="G18" s="4"/>
      <c r="H18" s="4"/>
      <c r="I18" s="4"/>
      <c r="J18" s="4"/>
      <c r="K18" s="4"/>
      <c r="L18" s="4">
        <v>25000</v>
      </c>
      <c r="M18" s="2"/>
    </row>
    <row r="19" spans="1:13" ht="12.75">
      <c r="A19" s="11"/>
      <c r="B19" s="2" t="s">
        <v>49</v>
      </c>
      <c r="C19" s="4">
        <v>54000</v>
      </c>
      <c r="D19" s="4"/>
      <c r="E19" s="4"/>
      <c r="F19" s="4"/>
      <c r="G19" s="4"/>
      <c r="H19" s="4"/>
      <c r="I19" s="4"/>
      <c r="J19" s="4"/>
      <c r="K19" s="4"/>
      <c r="L19" s="4"/>
      <c r="M19" s="2" t="s">
        <v>50</v>
      </c>
    </row>
    <row r="20" spans="1:13" ht="12.75">
      <c r="A20" s="11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</row>
    <row r="21" spans="1:13" ht="12.75">
      <c r="A21" s="11">
        <v>30</v>
      </c>
      <c r="B21" s="2" t="s">
        <v>51</v>
      </c>
      <c r="C21" s="4"/>
      <c r="D21" s="4"/>
      <c r="E21" s="4"/>
      <c r="F21" s="4">
        <v>12500</v>
      </c>
      <c r="G21" s="4"/>
      <c r="H21" s="4"/>
      <c r="I21" s="4"/>
      <c r="J21" s="4"/>
      <c r="K21" s="4"/>
      <c r="L21" s="4"/>
      <c r="M21" s="2" t="s">
        <v>52</v>
      </c>
    </row>
    <row r="22" spans="1:13" ht="12.75">
      <c r="A22" s="11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3" ht="12.75">
      <c r="A23" s="11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</row>
    <row r="24" spans="1:13" ht="12.75">
      <c r="A24" s="11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</row>
    <row r="25" spans="1:13" ht="12.75">
      <c r="A25" s="11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</row>
    <row r="27" spans="1:13" ht="12.75">
      <c r="A27" s="11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2"/>
    </row>
    <row r="28" spans="1:13" ht="12.75">
      <c r="A28" s="11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</row>
    <row r="30" spans="1:13" ht="12.75">
      <c r="A30" s="11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2"/>
    </row>
    <row r="31" spans="1:13" ht="12.75">
      <c r="A31" s="11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</row>
    <row r="32" spans="1:13" ht="12.75">
      <c r="A32" s="11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2"/>
    </row>
    <row r="33" spans="1:13" ht="12.75">
      <c r="A33" s="11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2"/>
    </row>
    <row r="34" spans="1:13" ht="12.75">
      <c r="A34" s="11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2"/>
    </row>
    <row r="35" spans="1:13" ht="12.75">
      <c r="A35" s="11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2"/>
    </row>
    <row r="36" spans="1:13" ht="12.75">
      <c r="A36" s="11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2"/>
    </row>
    <row r="37" spans="1:13" ht="12.75">
      <c r="A37" s="11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2"/>
    </row>
    <row r="38" spans="1:13" ht="12.75">
      <c r="A38" s="11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</row>
    <row r="39" spans="1:13" ht="12.75">
      <c r="A39" s="11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2"/>
    </row>
    <row r="40" spans="1:13" ht="12.75">
      <c r="A40" s="11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</row>
    <row r="41" spans="1:13" ht="12.75">
      <c r="A41" s="11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2"/>
    </row>
    <row r="42" spans="1:13" ht="12.75">
      <c r="A42" s="1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2"/>
    </row>
    <row r="43" spans="1:13" ht="12.75">
      <c r="A43" s="11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2"/>
    </row>
    <row r="44" spans="1:13" ht="12.75">
      <c r="A44" s="11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3" ht="12.75">
      <c r="A45" s="11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3" ht="12.75">
      <c r="A46" s="11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</row>
    <row r="47" spans="1:13" ht="12.75">
      <c r="A47" s="11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2"/>
    </row>
    <row r="48" spans="1:13" ht="12.75">
      <c r="A48" s="11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2"/>
    </row>
    <row r="49" spans="1:13" ht="12.75">
      <c r="A49" s="11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2"/>
    </row>
    <row r="50" spans="1:13" ht="12.75">
      <c r="A50" s="11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2"/>
    </row>
    <row r="51" spans="1:13" ht="12.75">
      <c r="A51" s="11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2"/>
    </row>
    <row r="52" spans="1:13" ht="12.75">
      <c r="A52" s="11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2"/>
    </row>
    <row r="53" spans="1:13" ht="12.75">
      <c r="A53" s="11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2"/>
    </row>
    <row r="54" spans="1:13" ht="12.75">
      <c r="A54" s="11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2"/>
    </row>
    <row r="55" spans="1:13" ht="12.75">
      <c r="A55" s="11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2"/>
    </row>
    <row r="56" spans="1:13" ht="12.75">
      <c r="A56" s="11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2"/>
    </row>
    <row r="57" spans="1:13" ht="12.75">
      <c r="A57" s="11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2"/>
    </row>
    <row r="58" spans="1:13" ht="12.75">
      <c r="A58" s="11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2"/>
    </row>
    <row r="59" spans="1:13" ht="12.75">
      <c r="A59" s="11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2"/>
    </row>
    <row r="60" spans="1:13" ht="12.75">
      <c r="A60" s="11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2"/>
    </row>
    <row r="61" spans="1:13" ht="12.75">
      <c r="A61" s="11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2"/>
    </row>
    <row r="62" spans="1:13" ht="12.75">
      <c r="A62" s="11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2"/>
    </row>
    <row r="63" spans="1:13" ht="12.75">
      <c r="A63" s="11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13" ht="12.75">
      <c r="A64" s="11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1:13" ht="12.75">
      <c r="A65" s="11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1:13" ht="12.75">
      <c r="A66" s="11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1:13" ht="12.75">
      <c r="A67" s="11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13" ht="12.75">
      <c r="A68" s="11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1:13" ht="12.75">
      <c r="A69" s="11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1:13" ht="12.75">
      <c r="A70" s="11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</row>
    <row r="71" spans="1:13" ht="12.75">
      <c r="A71" s="11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</row>
    <row r="72" spans="1:13" ht="12.75">
      <c r="A72" s="11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</row>
    <row r="73" spans="1:13" ht="12.75">
      <c r="A73" s="11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2"/>
    </row>
    <row r="74" spans="1:13" ht="12.75">
      <c r="A74" s="11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2"/>
    </row>
    <row r="75" spans="1:13" ht="12.75">
      <c r="A75" s="11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2"/>
    </row>
    <row r="76" spans="1:13" ht="12.75">
      <c r="A76" s="11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2"/>
    </row>
    <row r="77" spans="1:13" ht="12.75">
      <c r="A77" s="11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2"/>
    </row>
    <row r="78" spans="1:13" ht="12.75">
      <c r="A78" s="11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2"/>
    </row>
    <row r="79" spans="1:13" ht="12.75">
      <c r="A79" s="11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2"/>
    </row>
    <row r="80" spans="1:13" ht="12.75">
      <c r="A80" s="11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2"/>
    </row>
    <row r="81" spans="1:13" ht="12.75">
      <c r="A81" s="11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2"/>
    </row>
    <row r="82" spans="1:13" ht="12.75">
      <c r="A82" s="11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2"/>
    </row>
    <row r="83" spans="1:13" ht="12.75">
      <c r="A83" s="11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2"/>
    </row>
    <row r="84" spans="1:13" ht="12.75">
      <c r="A84" s="11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2"/>
    </row>
    <row r="85" spans="1:13" ht="12.75">
      <c r="A85" s="11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2"/>
    </row>
    <row r="86" spans="1:13" ht="12.75">
      <c r="A86" s="11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2"/>
    </row>
    <row r="87" spans="1:13" ht="12.75">
      <c r="A87" s="11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2"/>
    </row>
    <row r="88" spans="1:13" ht="12.75">
      <c r="A88" s="11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2"/>
    </row>
    <row r="89" spans="1:13" ht="12.75">
      <c r="A89" s="11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2"/>
    </row>
    <row r="90" spans="1:13" ht="12.75">
      <c r="A90" s="11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2"/>
    </row>
    <row r="91" spans="1:13" ht="12.75">
      <c r="A91" s="11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2"/>
    </row>
    <row r="92" spans="1:13" ht="12.75">
      <c r="A92" s="11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2"/>
    </row>
    <row r="93" spans="1:13" ht="12.75">
      <c r="A93" s="11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</row>
    <row r="94" spans="1:13" ht="12.75">
      <c r="A94" s="11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2"/>
    </row>
    <row r="95" spans="1:13" ht="12.75">
      <c r="A95" s="11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2"/>
    </row>
    <row r="96" spans="1:13" ht="12.75">
      <c r="A96" s="11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2"/>
    </row>
    <row r="97" spans="1:13" ht="12.75">
      <c r="A97" s="11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2"/>
    </row>
    <row r="98" spans="1:13" ht="12.75">
      <c r="A98" s="11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2"/>
    </row>
    <row r="99" spans="1:13" ht="12.75">
      <c r="A99" s="11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2"/>
    </row>
    <row r="100" spans="1:13" ht="12.75">
      <c r="A100" s="11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"/>
    </row>
    <row r="101" spans="1:13" ht="12.75">
      <c r="A101" s="11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"/>
    </row>
    <row r="102" spans="1:13" ht="12.75">
      <c r="A102" s="11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"/>
    </row>
    <row r="103" spans="1:13" ht="12.75">
      <c r="A103" s="11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"/>
    </row>
    <row r="104" spans="1:13" ht="12.75">
      <c r="A104" s="11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"/>
    </row>
    <row r="105" spans="1:13" ht="12.75">
      <c r="A105" s="11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"/>
    </row>
    <row r="106" spans="1:13" ht="12.75">
      <c r="A106" s="11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"/>
    </row>
    <row r="107" spans="1:13" ht="12.75">
      <c r="A107" s="11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"/>
    </row>
    <row r="108" spans="1:13" ht="12.75">
      <c r="A108" s="11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"/>
    </row>
    <row r="109" spans="1:13" ht="12.75">
      <c r="A109" s="11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"/>
    </row>
    <row r="110" spans="1:13" ht="12.75">
      <c r="A110" s="11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"/>
    </row>
    <row r="111" spans="1:13" ht="12.75">
      <c r="A111" s="11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"/>
    </row>
    <row r="112" spans="1:13" ht="12.75">
      <c r="A112" s="11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"/>
    </row>
    <row r="113" spans="1:13" ht="12.75">
      <c r="A113" s="11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"/>
    </row>
    <row r="114" spans="1:13" ht="12.75">
      <c r="A114" s="42" t="s">
        <v>12</v>
      </c>
      <c r="B114" s="42"/>
      <c r="C114" s="18">
        <f aca="true" t="shared" si="0" ref="C114:L114">SUM(C9:C113)</f>
        <v>54000</v>
      </c>
      <c r="D114" s="18">
        <f t="shared" si="0"/>
        <v>34000</v>
      </c>
      <c r="E114" s="18">
        <f t="shared" si="0"/>
        <v>0</v>
      </c>
      <c r="F114" s="18">
        <f t="shared" si="0"/>
        <v>12500</v>
      </c>
      <c r="G114" s="18">
        <f t="shared" si="0"/>
        <v>550000</v>
      </c>
      <c r="H114" s="18">
        <f t="shared" si="0"/>
        <v>0</v>
      </c>
      <c r="I114" s="18">
        <f t="shared" si="0"/>
        <v>50000</v>
      </c>
      <c r="J114" s="18">
        <f t="shared" si="0"/>
        <v>24000</v>
      </c>
      <c r="K114" s="18">
        <f t="shared" si="0"/>
        <v>40000</v>
      </c>
      <c r="L114" s="18">
        <f t="shared" si="0"/>
        <v>25000</v>
      </c>
      <c r="M114" s="3"/>
    </row>
    <row r="115" spans="1:12" ht="12.75">
      <c r="A115" s="43" t="s">
        <v>19</v>
      </c>
      <c r="B115" s="43"/>
      <c r="C115" s="45">
        <f>SUM(C114:L114)</f>
        <v>789500</v>
      </c>
      <c r="D115" s="46"/>
      <c r="E115" s="13"/>
      <c r="F115" s="19"/>
      <c r="G115" s="19"/>
      <c r="H115" s="13"/>
      <c r="I115" s="13"/>
      <c r="J115" s="5"/>
      <c r="K115" s="5"/>
      <c r="L115" s="5"/>
    </row>
    <row r="116" spans="1:11" ht="12.75">
      <c r="A116" s="44" t="s">
        <v>13</v>
      </c>
      <c r="B116" s="44"/>
      <c r="C116" s="47">
        <f>C115/8900</f>
        <v>88.70786516853933</v>
      </c>
      <c r="D116" s="48"/>
      <c r="E116" s="14"/>
      <c r="F116" s="20"/>
      <c r="G116" s="20"/>
      <c r="H116" s="14"/>
      <c r="I116" s="26" t="s">
        <v>20</v>
      </c>
      <c r="J116" s="49">
        <v>2600000</v>
      </c>
      <c r="K116" s="50"/>
    </row>
    <row r="120" spans="7:10" ht="27">
      <c r="G120" s="41" t="s">
        <v>21</v>
      </c>
      <c r="H120" s="41"/>
      <c r="I120" s="40">
        <f>C115/J116</f>
        <v>0.30365384615384616</v>
      </c>
      <c r="J120" s="40"/>
    </row>
  </sheetData>
  <mergeCells count="9">
    <mergeCell ref="I120:J120"/>
    <mergeCell ref="G120:H120"/>
    <mergeCell ref="D2:E2"/>
    <mergeCell ref="A114:B114"/>
    <mergeCell ref="A115:B115"/>
    <mergeCell ref="A116:B116"/>
    <mergeCell ref="C115:D115"/>
    <mergeCell ref="C116:D116"/>
    <mergeCell ref="J116:K116"/>
  </mergeCell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75" zoomScaleNormal="75" workbookViewId="0" topLeftCell="A1">
      <pane xSplit="2" ySplit="8" topLeftCell="C8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" sqref="B6"/>
    </sheetView>
  </sheetViews>
  <sheetFormatPr defaultColWidth="9.140625" defaultRowHeight="12.75"/>
  <cols>
    <col min="1" max="1" width="6.00390625" style="12" customWidth="1"/>
    <col min="2" max="2" width="30.00390625" style="1" customWidth="1"/>
    <col min="3" max="3" width="12.57421875" style="1" customWidth="1"/>
    <col min="4" max="4" width="12.421875" style="1" customWidth="1"/>
    <col min="5" max="5" width="13.57421875" style="1" customWidth="1"/>
    <col min="6" max="6" width="13.7109375" style="1" customWidth="1"/>
    <col min="7" max="7" width="14.421875" style="1" customWidth="1"/>
    <col min="8" max="8" width="14.57421875" style="1" customWidth="1"/>
    <col min="9" max="9" width="15.28125" style="1" customWidth="1"/>
    <col min="10" max="10" width="18.8515625" style="1" customWidth="1"/>
    <col min="11" max="12" width="16.7109375" style="1" customWidth="1"/>
    <col min="13" max="13" width="30.57421875" style="1" customWidth="1"/>
    <col min="14" max="16384" width="9.140625" style="1" customWidth="1"/>
  </cols>
  <sheetData>
    <row r="1" ht="15">
      <c r="A1" s="9"/>
    </row>
    <row r="2" spans="1:8" ht="19.5">
      <c r="A2" s="8" t="s">
        <v>14</v>
      </c>
      <c r="D2" s="51"/>
      <c r="E2" s="51"/>
      <c r="F2" s="22"/>
      <c r="G2" s="22"/>
      <c r="H2" s="22"/>
    </row>
    <row r="3" spans="1:10" ht="15">
      <c r="A3" s="9"/>
      <c r="D3" s="22"/>
      <c r="E3" s="52"/>
      <c r="F3" s="25"/>
      <c r="G3" s="25"/>
      <c r="H3" s="25"/>
      <c r="J3" s="17"/>
    </row>
    <row r="4" spans="1:8" ht="15">
      <c r="A4" s="15"/>
      <c r="D4" s="22"/>
      <c r="E4" s="52"/>
      <c r="F4" s="25"/>
      <c r="G4" s="25"/>
      <c r="H4" s="25"/>
    </row>
    <row r="5" spans="1:8" ht="15">
      <c r="A5" s="9"/>
      <c r="B5" s="16" t="s">
        <v>76</v>
      </c>
      <c r="D5" s="22"/>
      <c r="E5" s="24"/>
      <c r="F5" s="25"/>
      <c r="G5" s="25"/>
      <c r="H5" s="25"/>
    </row>
    <row r="6" spans="1:8" s="23" customFormat="1" ht="15">
      <c r="A6" s="21"/>
      <c r="B6" s="22"/>
      <c r="D6" s="22"/>
      <c r="E6" s="24"/>
      <c r="F6" s="25"/>
      <c r="G6" s="25"/>
      <c r="H6" s="25"/>
    </row>
    <row r="8" spans="1:13" s="6" customFormat="1" ht="21" customHeight="1">
      <c r="A8" s="10" t="s">
        <v>4</v>
      </c>
      <c r="B8" s="7" t="s">
        <v>6</v>
      </c>
      <c r="C8" s="7" t="s">
        <v>0</v>
      </c>
      <c r="D8" s="7" t="s">
        <v>7</v>
      </c>
      <c r="E8" s="7" t="s">
        <v>8</v>
      </c>
      <c r="F8" s="7" t="s">
        <v>5</v>
      </c>
      <c r="G8" s="7" t="s">
        <v>9</v>
      </c>
      <c r="H8" s="7" t="s">
        <v>10</v>
      </c>
      <c r="I8" s="7" t="s">
        <v>1</v>
      </c>
      <c r="J8" s="7" t="s">
        <v>16</v>
      </c>
      <c r="K8" s="7" t="s">
        <v>17</v>
      </c>
      <c r="L8" s="7" t="s">
        <v>2</v>
      </c>
      <c r="M8" s="7" t="s">
        <v>11</v>
      </c>
    </row>
    <row r="9" spans="1:13" ht="12.75">
      <c r="A9" s="11">
        <v>12</v>
      </c>
      <c r="B9" s="2" t="s">
        <v>53</v>
      </c>
      <c r="C9" s="4"/>
      <c r="D9" s="4"/>
      <c r="E9" s="4"/>
      <c r="F9" s="4"/>
      <c r="G9" s="4"/>
      <c r="H9" s="4"/>
      <c r="I9" s="4"/>
      <c r="J9" s="4"/>
      <c r="K9" s="4"/>
      <c r="L9" s="4">
        <v>12000</v>
      </c>
      <c r="M9" s="2"/>
    </row>
    <row r="10" spans="1:13" ht="12.75">
      <c r="A10" s="11"/>
      <c r="B10" s="2" t="s">
        <v>54</v>
      </c>
      <c r="C10" s="4"/>
      <c r="D10" s="4"/>
      <c r="E10" s="4"/>
      <c r="F10" s="4"/>
      <c r="G10" s="4"/>
      <c r="H10" s="4"/>
      <c r="I10" s="4"/>
      <c r="J10" s="4"/>
      <c r="K10" s="4"/>
      <c r="L10" s="4">
        <v>15000</v>
      </c>
      <c r="M10" s="2" t="s">
        <v>55</v>
      </c>
    </row>
    <row r="11" spans="1:13" ht="12.75">
      <c r="A11" s="11"/>
      <c r="B11" s="2" t="s">
        <v>56</v>
      </c>
      <c r="C11" s="4"/>
      <c r="D11" s="4">
        <v>6000</v>
      </c>
      <c r="E11" s="4"/>
      <c r="F11" s="4"/>
      <c r="G11" s="4"/>
      <c r="H11" s="4"/>
      <c r="I11" s="4"/>
      <c r="J11" s="4"/>
      <c r="K11" s="4"/>
      <c r="L11" s="4"/>
      <c r="M11" s="34"/>
    </row>
    <row r="12" spans="1:13" ht="12.75">
      <c r="A12" s="11"/>
      <c r="B12" s="2" t="s">
        <v>57</v>
      </c>
      <c r="C12" s="4"/>
      <c r="D12" s="4"/>
      <c r="E12" s="4"/>
      <c r="F12" s="4"/>
      <c r="G12" s="4"/>
      <c r="H12" s="4"/>
      <c r="I12" s="4">
        <v>75000</v>
      </c>
      <c r="J12" s="4"/>
      <c r="K12" s="4"/>
      <c r="L12" s="4"/>
      <c r="M12" s="2"/>
    </row>
    <row r="13" spans="1:13" ht="12.75">
      <c r="A13" s="11"/>
      <c r="B13" s="2" t="s">
        <v>46</v>
      </c>
      <c r="C13" s="4"/>
      <c r="D13" s="4"/>
      <c r="E13" s="4"/>
      <c r="F13" s="4"/>
      <c r="G13" s="4">
        <v>550000</v>
      </c>
      <c r="H13" s="4"/>
      <c r="I13" s="4"/>
      <c r="J13" s="4"/>
      <c r="K13" s="4"/>
      <c r="L13" s="4"/>
      <c r="M13" s="2"/>
    </row>
    <row r="14" spans="1:13" ht="12.75">
      <c r="A14" s="11"/>
      <c r="B14" s="2" t="s">
        <v>58</v>
      </c>
      <c r="C14" s="4"/>
      <c r="D14" s="4">
        <v>1000</v>
      </c>
      <c r="E14" s="4"/>
      <c r="F14" s="4"/>
      <c r="G14" s="4"/>
      <c r="H14" s="4"/>
      <c r="I14" s="4"/>
      <c r="J14" s="4"/>
      <c r="K14" s="4"/>
      <c r="L14" s="4"/>
      <c r="M14" s="2" t="s">
        <v>59</v>
      </c>
    </row>
    <row r="15" spans="1:13" ht="12.75">
      <c r="A15" s="1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</row>
    <row r="16" spans="1:13" ht="12.75">
      <c r="A16" s="11"/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2"/>
    </row>
    <row r="17" spans="1:13" ht="12.75">
      <c r="A17" s="11"/>
      <c r="B17" s="2" t="s">
        <v>61</v>
      </c>
      <c r="C17" s="4"/>
      <c r="D17" s="4"/>
      <c r="E17" s="4"/>
      <c r="F17" s="4"/>
      <c r="G17" s="4"/>
      <c r="H17" s="4"/>
      <c r="I17" s="4"/>
      <c r="J17" s="4">
        <v>160000</v>
      </c>
      <c r="K17" s="4"/>
      <c r="L17" s="4"/>
      <c r="M17" s="2" t="s">
        <v>60</v>
      </c>
    </row>
    <row r="18" spans="1:13" ht="12.75">
      <c r="A18" s="11"/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>
      <c r="A19" s="11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3" ht="12.75">
      <c r="A20" s="11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</row>
    <row r="21" spans="1:13" ht="12.75">
      <c r="A21" s="11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>
      <c r="A22" s="11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3" ht="12.75">
      <c r="A23" s="11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</row>
    <row r="24" spans="1:13" ht="12.75">
      <c r="A24" s="11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</row>
    <row r="25" spans="1:13" ht="12.75">
      <c r="A25" s="11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34"/>
    </row>
    <row r="26" spans="1:13" ht="12.75">
      <c r="A26" s="1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</row>
    <row r="27" spans="1:13" ht="12.75">
      <c r="A27" s="11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2"/>
    </row>
    <row r="28" spans="1:13" ht="12.75">
      <c r="A28" s="11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</row>
    <row r="30" spans="1:13" ht="12.75">
      <c r="A30" s="11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2"/>
    </row>
    <row r="31" spans="1:13" ht="12.75">
      <c r="A31" s="11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</row>
    <row r="32" spans="1:13" ht="12.75">
      <c r="A32" s="11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2"/>
    </row>
    <row r="33" spans="1:13" ht="12.75">
      <c r="A33" s="11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2"/>
    </row>
    <row r="34" spans="1:13" ht="12.75">
      <c r="A34" s="11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2"/>
    </row>
    <row r="35" spans="1:13" ht="12.75">
      <c r="A35" s="11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2"/>
    </row>
    <row r="36" spans="1:13" ht="12.75">
      <c r="A36" s="11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2"/>
    </row>
    <row r="37" spans="1:13" ht="12.75">
      <c r="A37" s="11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2"/>
    </row>
    <row r="38" spans="1:13" ht="12.75">
      <c r="A38" s="11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</row>
    <row r="39" spans="1:13" ht="12.75">
      <c r="A39" s="11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2"/>
    </row>
    <row r="40" spans="1:13" ht="12.75">
      <c r="A40" s="11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</row>
    <row r="41" spans="1:13" ht="12.75">
      <c r="A41" s="11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2"/>
    </row>
    <row r="42" spans="1:13" ht="12.75">
      <c r="A42" s="1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2"/>
    </row>
    <row r="43" spans="1:13" ht="12.75">
      <c r="A43" s="11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2"/>
    </row>
    <row r="44" spans="1:13" ht="12.75">
      <c r="A44" s="11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3" ht="12.75">
      <c r="A45" s="11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3" ht="12.75">
      <c r="A46" s="11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</row>
    <row r="47" spans="1:13" ht="12.75">
      <c r="A47" s="11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2"/>
    </row>
    <row r="48" spans="1:13" ht="12.75">
      <c r="A48" s="11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2"/>
    </row>
    <row r="49" spans="1:13" ht="12.75">
      <c r="A49" s="11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2"/>
    </row>
    <row r="50" spans="1:13" ht="12.75">
      <c r="A50" s="11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2"/>
    </row>
    <row r="51" spans="1:13" ht="12.75">
      <c r="A51" s="11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2"/>
    </row>
    <row r="52" spans="1:13" ht="12.75">
      <c r="A52" s="11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2"/>
    </row>
    <row r="53" spans="1:13" ht="12.75">
      <c r="A53" s="11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2"/>
    </row>
    <row r="54" spans="1:13" ht="12.75">
      <c r="A54" s="11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2"/>
    </row>
    <row r="55" spans="1:13" ht="12.75">
      <c r="A55" s="11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2"/>
    </row>
    <row r="56" spans="1:13" ht="12.75">
      <c r="A56" s="11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2"/>
    </row>
    <row r="57" spans="1:13" ht="12.75">
      <c r="A57" s="11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2"/>
    </row>
    <row r="58" spans="1:13" ht="12.75">
      <c r="A58" s="11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2"/>
    </row>
    <row r="59" spans="1:13" ht="12.75">
      <c r="A59" s="11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2"/>
    </row>
    <row r="60" spans="1:13" ht="12.75">
      <c r="A60" s="11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2"/>
    </row>
    <row r="61" spans="1:13" ht="12.75">
      <c r="A61" s="11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2"/>
    </row>
    <row r="62" spans="1:13" ht="12.75">
      <c r="A62" s="11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2"/>
    </row>
    <row r="63" spans="1:13" ht="12.75">
      <c r="A63" s="11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13" ht="12.75">
      <c r="A64" s="11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1:13" ht="12.75">
      <c r="A65" s="11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1:13" ht="12.75">
      <c r="A66" s="11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1:13" ht="12.75">
      <c r="A67" s="11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13" ht="12.75">
      <c r="A68" s="11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1:13" ht="12.75">
      <c r="A69" s="11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1:13" ht="12.75">
      <c r="A70" s="11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</row>
    <row r="71" spans="1:13" ht="12.75">
      <c r="A71" s="11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</row>
    <row r="72" spans="1:13" ht="12.75">
      <c r="A72" s="11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</row>
    <row r="73" spans="1:13" ht="12.75">
      <c r="A73" s="11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2"/>
    </row>
    <row r="74" spans="1:13" ht="12.75">
      <c r="A74" s="11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2"/>
    </row>
    <row r="75" spans="1:13" ht="12.75">
      <c r="A75" s="11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2"/>
    </row>
    <row r="76" spans="1:13" ht="12.75">
      <c r="A76" s="11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2"/>
    </row>
    <row r="77" spans="1:13" ht="12.75">
      <c r="A77" s="11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2"/>
    </row>
    <row r="78" spans="1:13" ht="12.75">
      <c r="A78" s="11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2"/>
    </row>
    <row r="79" spans="1:13" ht="12.75">
      <c r="A79" s="11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2"/>
    </row>
    <row r="80" spans="1:13" ht="12.75">
      <c r="A80" s="11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2"/>
    </row>
    <row r="81" spans="1:13" ht="12.75">
      <c r="A81" s="11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2"/>
    </row>
    <row r="82" spans="1:13" ht="12.75">
      <c r="A82" s="11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2"/>
    </row>
    <row r="83" spans="1:13" ht="12.75">
      <c r="A83" s="11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2"/>
    </row>
    <row r="84" spans="1:13" ht="12.75">
      <c r="A84" s="11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2"/>
    </row>
    <row r="85" spans="1:13" ht="12.75">
      <c r="A85" s="11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2"/>
    </row>
    <row r="86" spans="1:13" ht="12.75">
      <c r="A86" s="11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2"/>
    </row>
    <row r="87" spans="1:13" ht="12.75">
      <c r="A87" s="11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2"/>
    </row>
    <row r="88" spans="1:13" ht="12.75">
      <c r="A88" s="11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2"/>
    </row>
    <row r="89" spans="1:13" ht="12.75">
      <c r="A89" s="11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2"/>
    </row>
    <row r="90" spans="1:13" ht="12.75">
      <c r="A90" s="11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2"/>
    </row>
    <row r="91" spans="1:13" ht="12.75">
      <c r="A91" s="11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2"/>
    </row>
    <row r="92" spans="1:13" ht="12.75">
      <c r="A92" s="11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2"/>
    </row>
    <row r="93" spans="1:13" ht="12.75">
      <c r="A93" s="11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</row>
    <row r="94" spans="1:13" ht="12.75">
      <c r="A94" s="11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2"/>
    </row>
    <row r="95" spans="1:13" ht="12.75">
      <c r="A95" s="11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2"/>
    </row>
    <row r="96" spans="1:13" ht="12.75">
      <c r="A96" s="11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2"/>
    </row>
    <row r="97" spans="1:13" ht="12.75">
      <c r="A97" s="11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2"/>
    </row>
    <row r="98" spans="1:13" ht="12.75">
      <c r="A98" s="11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2"/>
    </row>
    <row r="99" spans="1:13" ht="12.75">
      <c r="A99" s="11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2"/>
    </row>
    <row r="100" spans="1:13" ht="12.75">
      <c r="A100" s="11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"/>
    </row>
    <row r="101" spans="1:13" ht="12.75">
      <c r="A101" s="11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"/>
    </row>
    <row r="102" spans="1:13" ht="12.75">
      <c r="A102" s="11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"/>
    </row>
    <row r="103" spans="1:13" ht="12.75">
      <c r="A103" s="11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"/>
    </row>
    <row r="104" spans="1:13" ht="12.75">
      <c r="A104" s="11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"/>
    </row>
    <row r="105" spans="1:13" ht="12.75">
      <c r="A105" s="11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"/>
    </row>
    <row r="106" spans="1:13" ht="12.75">
      <c r="A106" s="11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"/>
    </row>
    <row r="107" spans="1:13" ht="12.75">
      <c r="A107" s="11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"/>
    </row>
    <row r="108" spans="1:13" ht="12.75">
      <c r="A108" s="11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"/>
    </row>
    <row r="109" spans="1:13" ht="12.75">
      <c r="A109" s="11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"/>
    </row>
    <row r="110" spans="1:13" ht="12.75">
      <c r="A110" s="11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"/>
    </row>
    <row r="111" spans="1:13" ht="12.75">
      <c r="A111" s="11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"/>
    </row>
    <row r="112" spans="1:13" ht="12.75">
      <c r="A112" s="11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"/>
    </row>
    <row r="113" spans="1:13" ht="12.75">
      <c r="A113" s="11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"/>
    </row>
    <row r="114" spans="1:13" ht="12.75">
      <c r="A114" s="42" t="s">
        <v>12</v>
      </c>
      <c r="B114" s="42"/>
      <c r="C114" s="18">
        <f aca="true" t="shared" si="0" ref="C114:L114">SUM(C9:C113)</f>
        <v>0</v>
      </c>
      <c r="D114" s="18">
        <f t="shared" si="0"/>
        <v>7000</v>
      </c>
      <c r="E114" s="18">
        <f t="shared" si="0"/>
        <v>0</v>
      </c>
      <c r="F114" s="18">
        <f t="shared" si="0"/>
        <v>0</v>
      </c>
      <c r="G114" s="18">
        <f t="shared" si="0"/>
        <v>550000</v>
      </c>
      <c r="H114" s="18">
        <f t="shared" si="0"/>
        <v>0</v>
      </c>
      <c r="I114" s="18">
        <f t="shared" si="0"/>
        <v>75000</v>
      </c>
      <c r="J114" s="18">
        <f t="shared" si="0"/>
        <v>160000</v>
      </c>
      <c r="K114" s="18">
        <f t="shared" si="0"/>
        <v>0</v>
      </c>
      <c r="L114" s="18">
        <f t="shared" si="0"/>
        <v>27000</v>
      </c>
      <c r="M114" s="3"/>
    </row>
    <row r="115" spans="1:12" ht="12.75">
      <c r="A115" s="43" t="s">
        <v>19</v>
      </c>
      <c r="B115" s="43"/>
      <c r="C115" s="45">
        <f>SUM(C114:L114)</f>
        <v>819000</v>
      </c>
      <c r="D115" s="46"/>
      <c r="E115" s="13"/>
      <c r="F115" s="19"/>
      <c r="G115" s="19"/>
      <c r="H115" s="13"/>
      <c r="I115" s="13"/>
      <c r="J115" s="5"/>
      <c r="K115" s="5"/>
      <c r="L115" s="5"/>
    </row>
    <row r="116" spans="1:11" ht="12.75">
      <c r="A116" s="44" t="s">
        <v>13</v>
      </c>
      <c r="B116" s="44"/>
      <c r="C116" s="47">
        <f>C115/8900</f>
        <v>92.02247191011236</v>
      </c>
      <c r="D116" s="48"/>
      <c r="E116" s="14"/>
      <c r="F116" s="20"/>
      <c r="G116" s="20"/>
      <c r="H116" s="14"/>
      <c r="I116" s="26" t="s">
        <v>20</v>
      </c>
      <c r="J116" s="49">
        <v>3750000</v>
      </c>
      <c r="K116" s="50"/>
    </row>
    <row r="120" spans="7:10" ht="27">
      <c r="G120" s="41" t="s">
        <v>21</v>
      </c>
      <c r="H120" s="41"/>
      <c r="I120" s="40">
        <f>C115/J116</f>
        <v>0.2184</v>
      </c>
      <c r="J120" s="40"/>
    </row>
  </sheetData>
  <mergeCells count="9">
    <mergeCell ref="D2:E2"/>
    <mergeCell ref="A114:B114"/>
    <mergeCell ref="A115:B115"/>
    <mergeCell ref="G120:H120"/>
    <mergeCell ref="I120:J120"/>
    <mergeCell ref="A116:B116"/>
    <mergeCell ref="C115:D115"/>
    <mergeCell ref="C116:D116"/>
    <mergeCell ref="J116:K116"/>
  </mergeCell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75" zoomScaleNormal="75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" sqref="B6"/>
    </sheetView>
  </sheetViews>
  <sheetFormatPr defaultColWidth="9.140625" defaultRowHeight="12.75"/>
  <cols>
    <col min="1" max="1" width="6.00390625" style="12" customWidth="1"/>
    <col min="2" max="2" width="30.00390625" style="1" customWidth="1"/>
    <col min="3" max="3" width="12.57421875" style="1" customWidth="1"/>
    <col min="4" max="4" width="12.421875" style="1" customWidth="1"/>
    <col min="5" max="5" width="13.57421875" style="1" customWidth="1"/>
    <col min="6" max="6" width="13.7109375" style="1" customWidth="1"/>
    <col min="7" max="7" width="14.421875" style="1" customWidth="1"/>
    <col min="8" max="8" width="14.57421875" style="1" customWidth="1"/>
    <col min="9" max="9" width="15.28125" style="1" customWidth="1"/>
    <col min="10" max="10" width="18.8515625" style="1" customWidth="1"/>
    <col min="11" max="12" width="16.7109375" style="1" customWidth="1"/>
    <col min="13" max="13" width="30.57421875" style="1" customWidth="1"/>
    <col min="14" max="16384" width="9.140625" style="1" customWidth="1"/>
  </cols>
  <sheetData>
    <row r="1" ht="15">
      <c r="A1" s="9"/>
    </row>
    <row r="2" spans="1:8" ht="19.5">
      <c r="A2" s="8" t="s">
        <v>14</v>
      </c>
      <c r="D2" s="51"/>
      <c r="E2" s="51"/>
      <c r="F2" s="22"/>
      <c r="G2" s="22"/>
      <c r="H2" s="22"/>
    </row>
    <row r="3" spans="1:10" ht="15">
      <c r="A3" s="9"/>
      <c r="D3" s="22"/>
      <c r="E3" s="52"/>
      <c r="F3" s="25"/>
      <c r="G3" s="25"/>
      <c r="H3" s="25"/>
      <c r="J3" s="17"/>
    </row>
    <row r="4" spans="1:8" ht="15">
      <c r="A4" s="15"/>
      <c r="D4" s="22"/>
      <c r="E4" s="52"/>
      <c r="F4" s="25"/>
      <c r="G4" s="25"/>
      <c r="H4" s="25"/>
    </row>
    <row r="5" spans="1:8" ht="15">
      <c r="A5" s="9"/>
      <c r="B5" s="16" t="s">
        <v>75</v>
      </c>
      <c r="D5" s="22"/>
      <c r="E5" s="24"/>
      <c r="F5" s="25"/>
      <c r="G5" s="25"/>
      <c r="H5" s="25"/>
    </row>
    <row r="6" spans="1:8" s="23" customFormat="1" ht="15">
      <c r="A6" s="21"/>
      <c r="B6" s="22"/>
      <c r="D6" s="22"/>
      <c r="E6" s="24"/>
      <c r="F6" s="25"/>
      <c r="G6" s="25"/>
      <c r="H6" s="25"/>
    </row>
    <row r="8" spans="1:13" s="6" customFormat="1" ht="21" customHeight="1">
      <c r="A8" s="10" t="s">
        <v>4</v>
      </c>
      <c r="B8" s="7" t="s">
        <v>6</v>
      </c>
      <c r="C8" s="7" t="s">
        <v>0</v>
      </c>
      <c r="D8" s="7" t="s">
        <v>7</v>
      </c>
      <c r="E8" s="7" t="s">
        <v>8</v>
      </c>
      <c r="F8" s="7" t="s">
        <v>5</v>
      </c>
      <c r="G8" s="7" t="s">
        <v>9</v>
      </c>
      <c r="H8" s="7" t="s">
        <v>10</v>
      </c>
      <c r="I8" s="7" t="s">
        <v>1</v>
      </c>
      <c r="J8" s="7" t="s">
        <v>16</v>
      </c>
      <c r="K8" s="7" t="s">
        <v>17</v>
      </c>
      <c r="L8" s="7" t="s">
        <v>2</v>
      </c>
      <c r="M8" s="7" t="s">
        <v>11</v>
      </c>
    </row>
    <row r="9" spans="1:13" ht="12.75">
      <c r="A9" s="11"/>
      <c r="B9" s="2"/>
      <c r="C9" s="4"/>
      <c r="D9" s="4"/>
      <c r="E9" s="4"/>
      <c r="F9" s="4"/>
      <c r="G9" s="4"/>
      <c r="H9" s="4"/>
      <c r="I9" s="4"/>
      <c r="J9" s="4">
        <v>120000</v>
      </c>
      <c r="K9" s="4"/>
      <c r="L9" s="4"/>
      <c r="M9" s="2"/>
    </row>
    <row r="10" spans="1:13" ht="12.75">
      <c r="A10" s="11"/>
      <c r="B10" s="2"/>
      <c r="C10" s="4">
        <v>50000</v>
      </c>
      <c r="D10" s="4">
        <v>120000</v>
      </c>
      <c r="E10" s="4"/>
      <c r="F10" s="4"/>
      <c r="G10" s="4">
        <v>550000</v>
      </c>
      <c r="H10" s="4"/>
      <c r="I10" s="4">
        <v>75000</v>
      </c>
      <c r="J10" s="4"/>
      <c r="K10" s="4"/>
      <c r="L10" s="4"/>
      <c r="M10" s="2"/>
    </row>
    <row r="11" spans="1:13" ht="12.75">
      <c r="A11" s="11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</row>
    <row r="12" spans="1:13" ht="12.75">
      <c r="A12" s="11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</row>
    <row r="13" spans="1:13" ht="12.75">
      <c r="A13" s="11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</row>
    <row r="14" spans="1:13" ht="12.75">
      <c r="A14" s="11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</row>
    <row r="16" spans="1:13" ht="12.75">
      <c r="A16" s="11"/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2"/>
    </row>
    <row r="17" spans="1:13" ht="12.75">
      <c r="A17" s="11"/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2"/>
    </row>
    <row r="18" spans="1:13" ht="12.75">
      <c r="A18" s="11"/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>
      <c r="A19" s="11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3" ht="12.75">
      <c r="A20" s="11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</row>
    <row r="21" spans="1:13" ht="12.75">
      <c r="A21" s="11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>
      <c r="A22" s="11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3" ht="12.75">
      <c r="A23" s="11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</row>
    <row r="24" spans="1:13" ht="12.75">
      <c r="A24" s="11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</row>
    <row r="25" spans="1:13" ht="12.75">
      <c r="A25" s="11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</row>
    <row r="27" spans="1:13" ht="12.75">
      <c r="A27" s="11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2"/>
    </row>
    <row r="28" spans="1:13" ht="12.75">
      <c r="A28" s="11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</row>
    <row r="30" spans="1:13" ht="12.75">
      <c r="A30" s="11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2"/>
    </row>
    <row r="31" spans="1:13" ht="12.75">
      <c r="A31" s="11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</row>
    <row r="32" spans="1:13" ht="12.75">
      <c r="A32" s="11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2"/>
    </row>
    <row r="33" spans="1:13" ht="12.75">
      <c r="A33" s="11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2"/>
    </row>
    <row r="34" spans="1:13" ht="12.75">
      <c r="A34" s="11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2"/>
    </row>
    <row r="35" spans="1:13" ht="12.75">
      <c r="A35" s="11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2"/>
    </row>
    <row r="36" spans="1:13" ht="12.75">
      <c r="A36" s="11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2"/>
    </row>
    <row r="37" spans="1:13" ht="12.75">
      <c r="A37" s="11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2"/>
    </row>
    <row r="38" spans="1:13" ht="12.75">
      <c r="A38" s="11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</row>
    <row r="39" spans="1:13" ht="12.75">
      <c r="A39" s="11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2"/>
    </row>
    <row r="40" spans="1:13" ht="12.75">
      <c r="A40" s="11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</row>
    <row r="41" spans="1:13" ht="12.75">
      <c r="A41" s="11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2"/>
    </row>
    <row r="42" spans="1:13" ht="12.75">
      <c r="A42" s="1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2"/>
    </row>
    <row r="43" spans="1:13" ht="12.75">
      <c r="A43" s="11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2"/>
    </row>
    <row r="44" spans="1:13" ht="12.75">
      <c r="A44" s="11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3" ht="12.75">
      <c r="A45" s="11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3" ht="12.75">
      <c r="A46" s="11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</row>
    <row r="47" spans="1:13" ht="12.75">
      <c r="A47" s="11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2"/>
    </row>
    <row r="48" spans="1:13" ht="12.75">
      <c r="A48" s="11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2"/>
    </row>
    <row r="49" spans="1:13" ht="12.75">
      <c r="A49" s="11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2"/>
    </row>
    <row r="50" spans="1:13" ht="12.75">
      <c r="A50" s="11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2"/>
    </row>
    <row r="51" spans="1:13" ht="12.75">
      <c r="A51" s="11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2"/>
    </row>
    <row r="52" spans="1:13" ht="12.75">
      <c r="A52" s="11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2"/>
    </row>
    <row r="53" spans="1:13" ht="12.75">
      <c r="A53" s="11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2"/>
    </row>
    <row r="54" spans="1:13" ht="12.75">
      <c r="A54" s="11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2"/>
    </row>
    <row r="55" spans="1:13" ht="12.75">
      <c r="A55" s="11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2"/>
    </row>
    <row r="56" spans="1:13" ht="12.75">
      <c r="A56" s="11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2"/>
    </row>
    <row r="57" spans="1:13" ht="12.75">
      <c r="A57" s="11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2"/>
    </row>
    <row r="58" spans="1:13" ht="12.75">
      <c r="A58" s="11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2"/>
    </row>
    <row r="59" spans="1:13" ht="12.75">
      <c r="A59" s="11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2"/>
    </row>
    <row r="60" spans="1:13" ht="12.75">
      <c r="A60" s="11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2"/>
    </row>
    <row r="61" spans="1:13" ht="12.75">
      <c r="A61" s="11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2"/>
    </row>
    <row r="62" spans="1:13" ht="12.75">
      <c r="A62" s="11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2"/>
    </row>
    <row r="63" spans="1:13" ht="12.75">
      <c r="A63" s="11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13" ht="12.75">
      <c r="A64" s="11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1:13" ht="12.75">
      <c r="A65" s="11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1:13" ht="12.75">
      <c r="A66" s="11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1:13" ht="12.75">
      <c r="A67" s="11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13" ht="12.75">
      <c r="A68" s="11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1:13" ht="12.75">
      <c r="A69" s="11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1:13" ht="12.75">
      <c r="A70" s="11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</row>
    <row r="71" spans="1:13" ht="12.75">
      <c r="A71" s="11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</row>
    <row r="72" spans="1:13" ht="12.75">
      <c r="A72" s="11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</row>
    <row r="73" spans="1:13" ht="12.75">
      <c r="A73" s="11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2"/>
    </row>
    <row r="74" spans="1:13" ht="12.75">
      <c r="A74" s="11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2"/>
    </row>
    <row r="75" spans="1:13" ht="12.75">
      <c r="A75" s="11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2"/>
    </row>
    <row r="76" spans="1:13" ht="12.75">
      <c r="A76" s="11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2"/>
    </row>
    <row r="77" spans="1:13" ht="12.75">
      <c r="A77" s="11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2"/>
    </row>
    <row r="78" spans="1:13" ht="12.75">
      <c r="A78" s="11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2"/>
    </row>
    <row r="79" spans="1:13" ht="12.75">
      <c r="A79" s="11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2"/>
    </row>
    <row r="80" spans="1:13" ht="12.75">
      <c r="A80" s="11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2"/>
    </row>
    <row r="81" spans="1:13" ht="12.75">
      <c r="A81" s="11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2"/>
    </row>
    <row r="82" spans="1:13" ht="12.75">
      <c r="A82" s="11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2"/>
    </row>
    <row r="83" spans="1:13" ht="12.75">
      <c r="A83" s="11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2"/>
    </row>
    <row r="84" spans="1:13" ht="12.75">
      <c r="A84" s="11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2"/>
    </row>
    <row r="85" spans="1:13" ht="12.75">
      <c r="A85" s="11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2"/>
    </row>
    <row r="86" spans="1:13" ht="12.75">
      <c r="A86" s="11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2"/>
    </row>
    <row r="87" spans="1:13" ht="12.75">
      <c r="A87" s="11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2"/>
    </row>
    <row r="88" spans="1:13" ht="12.75">
      <c r="A88" s="11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2"/>
    </row>
    <row r="89" spans="1:13" ht="12.75">
      <c r="A89" s="11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2"/>
    </row>
    <row r="90" spans="1:13" ht="12.75">
      <c r="A90" s="11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2"/>
    </row>
    <row r="91" spans="1:13" ht="12.75">
      <c r="A91" s="11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2"/>
    </row>
    <row r="92" spans="1:13" ht="12.75">
      <c r="A92" s="11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2"/>
    </row>
    <row r="93" spans="1:13" ht="12.75">
      <c r="A93" s="11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</row>
    <row r="94" spans="1:13" ht="12.75">
      <c r="A94" s="11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2"/>
    </row>
    <row r="95" spans="1:13" ht="12.75">
      <c r="A95" s="11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2"/>
    </row>
    <row r="96" spans="1:13" ht="12.75">
      <c r="A96" s="11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2"/>
    </row>
    <row r="97" spans="1:13" ht="12.75">
      <c r="A97" s="11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2"/>
    </row>
    <row r="98" spans="1:13" ht="12.75">
      <c r="A98" s="11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2"/>
    </row>
    <row r="99" spans="1:13" ht="12.75">
      <c r="A99" s="11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2"/>
    </row>
    <row r="100" spans="1:13" ht="12.75">
      <c r="A100" s="11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"/>
    </row>
    <row r="101" spans="1:13" ht="12.75">
      <c r="A101" s="11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"/>
    </row>
    <row r="102" spans="1:13" ht="12.75">
      <c r="A102" s="11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"/>
    </row>
    <row r="103" spans="1:13" ht="12.75">
      <c r="A103" s="11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"/>
    </row>
    <row r="104" spans="1:13" ht="12.75">
      <c r="A104" s="11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"/>
    </row>
    <row r="105" spans="1:13" ht="12.75">
      <c r="A105" s="11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"/>
    </row>
    <row r="106" spans="1:13" ht="12.75">
      <c r="A106" s="11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"/>
    </row>
    <row r="107" spans="1:13" ht="12.75">
      <c r="A107" s="11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"/>
    </row>
    <row r="108" spans="1:13" ht="12.75">
      <c r="A108" s="11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"/>
    </row>
    <row r="109" spans="1:13" ht="12.75">
      <c r="A109" s="11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"/>
    </row>
    <row r="110" spans="1:13" ht="12.75">
      <c r="A110" s="11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"/>
    </row>
    <row r="111" spans="1:13" ht="12.75">
      <c r="A111" s="11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"/>
    </row>
    <row r="112" spans="1:13" ht="12.75">
      <c r="A112" s="11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"/>
    </row>
    <row r="113" spans="1:13" ht="12.75">
      <c r="A113" s="11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"/>
    </row>
    <row r="114" spans="1:13" ht="12.75">
      <c r="A114" s="42" t="s">
        <v>12</v>
      </c>
      <c r="B114" s="42"/>
      <c r="C114" s="18">
        <f aca="true" t="shared" si="0" ref="C114:L114">SUM(C9:C113)</f>
        <v>50000</v>
      </c>
      <c r="D114" s="18">
        <f t="shared" si="0"/>
        <v>120000</v>
      </c>
      <c r="E114" s="18">
        <f t="shared" si="0"/>
        <v>0</v>
      </c>
      <c r="F114" s="18">
        <f t="shared" si="0"/>
        <v>0</v>
      </c>
      <c r="G114" s="18">
        <f t="shared" si="0"/>
        <v>550000</v>
      </c>
      <c r="H114" s="18">
        <f t="shared" si="0"/>
        <v>0</v>
      </c>
      <c r="I114" s="18">
        <f t="shared" si="0"/>
        <v>75000</v>
      </c>
      <c r="J114" s="18">
        <f t="shared" si="0"/>
        <v>120000</v>
      </c>
      <c r="K114" s="18">
        <f t="shared" si="0"/>
        <v>0</v>
      </c>
      <c r="L114" s="18">
        <f t="shared" si="0"/>
        <v>0</v>
      </c>
      <c r="M114" s="3"/>
    </row>
    <row r="115" spans="1:12" ht="12.75">
      <c r="A115" s="43" t="s">
        <v>19</v>
      </c>
      <c r="B115" s="43"/>
      <c r="C115" s="45">
        <f>SUM(C114:L114)</f>
        <v>915000</v>
      </c>
      <c r="D115" s="46"/>
      <c r="E115" s="13"/>
      <c r="F115" s="19"/>
      <c r="G115" s="19"/>
      <c r="H115" s="13"/>
      <c r="I115" s="13"/>
      <c r="J115" s="5"/>
      <c r="K115" s="5"/>
      <c r="L115" s="5"/>
    </row>
    <row r="116" spans="1:11" ht="12.75">
      <c r="A116" s="44" t="s">
        <v>13</v>
      </c>
      <c r="B116" s="44"/>
      <c r="C116" s="47">
        <f>C115/8900</f>
        <v>102.80898876404494</v>
      </c>
      <c r="D116" s="48"/>
      <c r="E116" s="14"/>
      <c r="F116" s="20"/>
      <c r="G116" s="20"/>
      <c r="H116" s="14"/>
      <c r="I116" s="26" t="s">
        <v>20</v>
      </c>
      <c r="J116" s="49">
        <v>2600000</v>
      </c>
      <c r="K116" s="50"/>
    </row>
    <row r="120" spans="7:10" ht="27">
      <c r="G120" s="41" t="s">
        <v>21</v>
      </c>
      <c r="H120" s="41"/>
      <c r="I120" s="40">
        <f>C115/J116</f>
        <v>0.35192307692307695</v>
      </c>
      <c r="J120" s="40"/>
    </row>
  </sheetData>
  <mergeCells count="9">
    <mergeCell ref="D2:E2"/>
    <mergeCell ref="A114:B114"/>
    <mergeCell ref="A115:B115"/>
    <mergeCell ref="G120:H120"/>
    <mergeCell ref="I120:J120"/>
    <mergeCell ref="A116:B116"/>
    <mergeCell ref="C115:D115"/>
    <mergeCell ref="C116:D116"/>
    <mergeCell ref="J116:K116"/>
  </mergeCell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75" zoomScaleNormal="75" workbookViewId="0" topLeftCell="A1">
      <pane xSplit="2" ySplit="8" topLeftCell="C8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6" sqref="B6"/>
    </sheetView>
  </sheetViews>
  <sheetFormatPr defaultColWidth="9.140625" defaultRowHeight="12.75"/>
  <cols>
    <col min="1" max="1" width="6.00390625" style="12" customWidth="1"/>
    <col min="2" max="2" width="30.00390625" style="1" customWidth="1"/>
    <col min="3" max="3" width="12.57421875" style="1" customWidth="1"/>
    <col min="4" max="4" width="12.421875" style="1" customWidth="1"/>
    <col min="5" max="5" width="13.57421875" style="1" customWidth="1"/>
    <col min="6" max="6" width="13.7109375" style="1" customWidth="1"/>
    <col min="7" max="7" width="14.421875" style="1" customWidth="1"/>
    <col min="8" max="8" width="14.57421875" style="1" customWidth="1"/>
    <col min="9" max="9" width="15.28125" style="1" customWidth="1"/>
    <col min="10" max="10" width="18.8515625" style="1" customWidth="1"/>
    <col min="11" max="12" width="16.7109375" style="1" customWidth="1"/>
    <col min="13" max="13" width="30.57421875" style="1" customWidth="1"/>
    <col min="14" max="16384" width="9.140625" style="1" customWidth="1"/>
  </cols>
  <sheetData>
    <row r="1" ht="15">
      <c r="A1" s="9"/>
    </row>
    <row r="2" spans="1:8" ht="19.5">
      <c r="A2" s="8" t="s">
        <v>14</v>
      </c>
      <c r="D2" s="51"/>
      <c r="E2" s="51"/>
      <c r="F2" s="22"/>
      <c r="G2" s="22"/>
      <c r="H2" s="22"/>
    </row>
    <row r="3" spans="1:10" ht="15">
      <c r="A3" s="9"/>
      <c r="D3" s="22"/>
      <c r="E3" s="52"/>
      <c r="F3" s="25"/>
      <c r="G3" s="25"/>
      <c r="H3" s="25"/>
      <c r="J3" s="17"/>
    </row>
    <row r="4" spans="1:8" ht="15">
      <c r="A4" s="15"/>
      <c r="D4" s="22"/>
      <c r="E4" s="52"/>
      <c r="F4" s="25"/>
      <c r="G4" s="25"/>
      <c r="H4" s="25"/>
    </row>
    <row r="5" spans="1:8" ht="15">
      <c r="A5" s="9"/>
      <c r="B5" s="16" t="s">
        <v>74</v>
      </c>
      <c r="D5" s="22"/>
      <c r="E5" s="24"/>
      <c r="F5" s="25"/>
      <c r="G5" s="25"/>
      <c r="H5" s="25"/>
    </row>
    <row r="6" spans="1:8" s="23" customFormat="1" ht="15">
      <c r="A6" s="21"/>
      <c r="B6" s="22"/>
      <c r="D6" s="22"/>
      <c r="E6" s="24"/>
      <c r="F6" s="25"/>
      <c r="G6" s="25"/>
      <c r="H6" s="25"/>
    </row>
    <row r="8" spans="1:13" s="6" customFormat="1" ht="21" customHeight="1">
      <c r="A8" s="10" t="s">
        <v>4</v>
      </c>
      <c r="B8" s="7" t="s">
        <v>6</v>
      </c>
      <c r="C8" s="7" t="s">
        <v>0</v>
      </c>
      <c r="D8" s="7" t="s">
        <v>7</v>
      </c>
      <c r="E8" s="7" t="s">
        <v>8</v>
      </c>
      <c r="F8" s="7" t="s">
        <v>5</v>
      </c>
      <c r="G8" s="7" t="s">
        <v>9</v>
      </c>
      <c r="H8" s="7" t="s">
        <v>10</v>
      </c>
      <c r="I8" s="7" t="s">
        <v>1</v>
      </c>
      <c r="J8" s="7" t="s">
        <v>16</v>
      </c>
      <c r="K8" s="7" t="s">
        <v>17</v>
      </c>
      <c r="L8" s="7" t="s">
        <v>2</v>
      </c>
      <c r="M8" s="7" t="s">
        <v>11</v>
      </c>
    </row>
    <row r="9" spans="1:13" ht="12.75">
      <c r="A9" s="11"/>
      <c r="B9" s="2"/>
      <c r="C9" s="4"/>
      <c r="D9" s="4"/>
      <c r="E9" s="4"/>
      <c r="F9" s="4"/>
      <c r="G9" s="4">
        <v>550000</v>
      </c>
      <c r="H9" s="4"/>
      <c r="I9" s="4"/>
      <c r="J9" s="4">
        <v>300000</v>
      </c>
      <c r="K9" s="4"/>
      <c r="L9" s="4">
        <v>400000</v>
      </c>
      <c r="M9" s="2"/>
    </row>
    <row r="10" spans="1:13" ht="12.75">
      <c r="A10" s="11"/>
      <c r="B10" s="2"/>
      <c r="C10" s="4">
        <v>100000</v>
      </c>
      <c r="D10" s="4"/>
      <c r="E10" s="4"/>
      <c r="F10" s="4"/>
      <c r="G10" s="4"/>
      <c r="H10" s="4"/>
      <c r="I10" s="4">
        <v>200000</v>
      </c>
      <c r="J10" s="4"/>
      <c r="K10" s="4">
        <v>300000</v>
      </c>
      <c r="L10" s="4"/>
      <c r="M10" s="2"/>
    </row>
    <row r="11" spans="1:13" ht="12.75">
      <c r="A11" s="11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</row>
    <row r="12" spans="1:13" ht="12.75">
      <c r="A12" s="11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</row>
    <row r="13" spans="1:13" ht="12.75">
      <c r="A13" s="11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</row>
    <row r="14" spans="1:13" ht="12.75">
      <c r="A14" s="11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</row>
    <row r="16" spans="1:13" ht="12.75">
      <c r="A16" s="11"/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2"/>
    </row>
    <row r="17" spans="1:13" ht="12.75">
      <c r="A17" s="11"/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2"/>
    </row>
    <row r="18" spans="1:13" ht="12.75">
      <c r="A18" s="11"/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>
      <c r="A19" s="11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3" ht="12.75">
      <c r="A20" s="11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</row>
    <row r="21" spans="1:13" ht="12.75">
      <c r="A21" s="11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>
      <c r="A22" s="11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3" ht="12.75">
      <c r="A23" s="11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</row>
    <row r="24" spans="1:13" ht="12.75">
      <c r="A24" s="11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</row>
    <row r="25" spans="1:13" ht="12.75">
      <c r="A25" s="11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</row>
    <row r="27" spans="1:13" ht="12.75">
      <c r="A27" s="11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2"/>
    </row>
    <row r="28" spans="1:13" ht="12.75">
      <c r="A28" s="11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</row>
    <row r="30" spans="1:13" ht="12.75">
      <c r="A30" s="11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2"/>
    </row>
    <row r="31" spans="1:13" ht="12.75">
      <c r="A31" s="11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</row>
    <row r="32" spans="1:13" ht="12.75">
      <c r="A32" s="11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2"/>
    </row>
    <row r="33" spans="1:13" ht="12.75">
      <c r="A33" s="11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2"/>
    </row>
    <row r="34" spans="1:13" ht="12.75">
      <c r="A34" s="11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2"/>
    </row>
    <row r="35" spans="1:13" ht="12.75">
      <c r="A35" s="11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2"/>
    </row>
    <row r="36" spans="1:13" ht="12.75">
      <c r="A36" s="11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2"/>
    </row>
    <row r="37" spans="1:13" ht="12.75">
      <c r="A37" s="11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2"/>
    </row>
    <row r="38" spans="1:13" ht="12.75">
      <c r="A38" s="11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</row>
    <row r="39" spans="1:13" ht="12.75">
      <c r="A39" s="11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2"/>
    </row>
    <row r="40" spans="1:13" ht="12.75">
      <c r="A40" s="11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</row>
    <row r="41" spans="1:13" ht="12.75">
      <c r="A41" s="11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2"/>
    </row>
    <row r="42" spans="1:13" ht="12.75">
      <c r="A42" s="1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2"/>
    </row>
    <row r="43" spans="1:13" ht="12.75">
      <c r="A43" s="11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2"/>
    </row>
    <row r="44" spans="1:13" ht="12.75">
      <c r="A44" s="11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3" ht="12.75">
      <c r="A45" s="11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3" ht="12.75">
      <c r="A46" s="11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</row>
    <row r="47" spans="1:13" ht="12.75">
      <c r="A47" s="11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2"/>
    </row>
    <row r="48" spans="1:13" ht="12.75">
      <c r="A48" s="11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2"/>
    </row>
    <row r="49" spans="1:13" ht="12.75">
      <c r="A49" s="11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2"/>
    </row>
    <row r="50" spans="1:13" ht="12.75">
      <c r="A50" s="11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2"/>
    </row>
    <row r="51" spans="1:13" ht="12.75">
      <c r="A51" s="11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2"/>
    </row>
    <row r="52" spans="1:13" ht="12.75">
      <c r="A52" s="11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2"/>
    </row>
    <row r="53" spans="1:13" ht="12.75">
      <c r="A53" s="11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2"/>
    </row>
    <row r="54" spans="1:13" ht="12.75">
      <c r="A54" s="11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2"/>
    </row>
    <row r="55" spans="1:13" ht="12.75">
      <c r="A55" s="11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2"/>
    </row>
    <row r="56" spans="1:13" ht="12.75">
      <c r="A56" s="11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2"/>
    </row>
    <row r="57" spans="1:13" ht="12.75">
      <c r="A57" s="11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2"/>
    </row>
    <row r="58" spans="1:13" ht="12.75">
      <c r="A58" s="11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2"/>
    </row>
    <row r="59" spans="1:13" ht="12.75">
      <c r="A59" s="11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2"/>
    </row>
    <row r="60" spans="1:13" ht="12.75">
      <c r="A60" s="11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2"/>
    </row>
    <row r="61" spans="1:13" ht="12.75">
      <c r="A61" s="11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2"/>
    </row>
    <row r="62" spans="1:13" ht="12.75">
      <c r="A62" s="11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2"/>
    </row>
    <row r="63" spans="1:13" ht="12.75">
      <c r="A63" s="11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13" ht="12.75">
      <c r="A64" s="11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1:13" ht="12.75">
      <c r="A65" s="11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1:13" ht="12.75">
      <c r="A66" s="11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1:13" ht="12.75">
      <c r="A67" s="11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13" ht="12.75">
      <c r="A68" s="11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1:13" ht="12.75">
      <c r="A69" s="11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1:13" ht="12.75">
      <c r="A70" s="11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</row>
    <row r="71" spans="1:13" ht="12.75">
      <c r="A71" s="11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</row>
    <row r="72" spans="1:13" ht="12.75">
      <c r="A72" s="11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</row>
    <row r="73" spans="1:13" ht="12.75">
      <c r="A73" s="11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2"/>
    </row>
    <row r="74" spans="1:13" ht="12.75">
      <c r="A74" s="11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2"/>
    </row>
    <row r="75" spans="1:13" ht="12.75">
      <c r="A75" s="11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2"/>
    </row>
    <row r="76" spans="1:13" ht="12.75">
      <c r="A76" s="11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2"/>
    </row>
    <row r="77" spans="1:13" ht="12.75">
      <c r="A77" s="11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2"/>
    </row>
    <row r="78" spans="1:13" ht="12.75">
      <c r="A78" s="11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2"/>
    </row>
    <row r="79" spans="1:13" ht="12.75">
      <c r="A79" s="11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2"/>
    </row>
    <row r="80" spans="1:13" ht="12.75">
      <c r="A80" s="11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2"/>
    </row>
    <row r="81" spans="1:13" ht="12.75">
      <c r="A81" s="11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2"/>
    </row>
    <row r="82" spans="1:13" ht="12.75">
      <c r="A82" s="11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2"/>
    </row>
    <row r="83" spans="1:13" ht="12.75">
      <c r="A83" s="11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2"/>
    </row>
    <row r="84" spans="1:13" ht="12.75">
      <c r="A84" s="11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2"/>
    </row>
    <row r="85" spans="1:13" ht="12.75">
      <c r="A85" s="11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2"/>
    </row>
    <row r="86" spans="1:13" ht="12.75">
      <c r="A86" s="11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2"/>
    </row>
    <row r="87" spans="1:13" ht="12.75">
      <c r="A87" s="11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2"/>
    </row>
    <row r="88" spans="1:13" ht="12.75">
      <c r="A88" s="11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2"/>
    </row>
    <row r="89" spans="1:13" ht="12.75">
      <c r="A89" s="11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2"/>
    </row>
    <row r="90" spans="1:13" ht="12.75">
      <c r="A90" s="11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2"/>
    </row>
    <row r="91" spans="1:13" ht="12.75">
      <c r="A91" s="11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2"/>
    </row>
    <row r="92" spans="1:13" ht="12.75">
      <c r="A92" s="11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2"/>
    </row>
    <row r="93" spans="1:13" ht="12.75">
      <c r="A93" s="11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</row>
    <row r="94" spans="1:13" ht="12.75">
      <c r="A94" s="11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2"/>
    </row>
    <row r="95" spans="1:13" ht="12.75">
      <c r="A95" s="11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2"/>
    </row>
    <row r="96" spans="1:13" ht="12.75">
      <c r="A96" s="11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2"/>
    </row>
    <row r="97" spans="1:13" ht="12.75">
      <c r="A97" s="11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2"/>
    </row>
    <row r="98" spans="1:13" ht="12.75">
      <c r="A98" s="11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2"/>
    </row>
    <row r="99" spans="1:13" ht="12.75">
      <c r="A99" s="11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2"/>
    </row>
    <row r="100" spans="1:13" ht="12.75">
      <c r="A100" s="11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"/>
    </row>
    <row r="101" spans="1:13" ht="12.75">
      <c r="A101" s="11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"/>
    </row>
    <row r="102" spans="1:13" ht="12.75">
      <c r="A102" s="11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"/>
    </row>
    <row r="103" spans="1:13" ht="12.75">
      <c r="A103" s="11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"/>
    </row>
    <row r="104" spans="1:13" ht="12.75">
      <c r="A104" s="11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"/>
    </row>
    <row r="105" spans="1:13" ht="12.75">
      <c r="A105" s="11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"/>
    </row>
    <row r="106" spans="1:13" ht="12.75">
      <c r="A106" s="11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"/>
    </row>
    <row r="107" spans="1:13" ht="12.75">
      <c r="A107" s="11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"/>
    </row>
    <row r="108" spans="1:13" ht="12.75">
      <c r="A108" s="11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"/>
    </row>
    <row r="109" spans="1:13" ht="12.75">
      <c r="A109" s="11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"/>
    </row>
    <row r="110" spans="1:13" ht="12.75">
      <c r="A110" s="11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"/>
    </row>
    <row r="111" spans="1:13" ht="12.75">
      <c r="A111" s="11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"/>
    </row>
    <row r="112" spans="1:13" ht="12.75">
      <c r="A112" s="11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"/>
    </row>
    <row r="113" spans="1:13" ht="12.75">
      <c r="A113" s="11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"/>
    </row>
    <row r="114" spans="1:13" ht="12.75">
      <c r="A114" s="42" t="s">
        <v>12</v>
      </c>
      <c r="B114" s="42"/>
      <c r="C114" s="18">
        <f aca="true" t="shared" si="0" ref="C114:L114">SUM(C9:C113)</f>
        <v>100000</v>
      </c>
      <c r="D114" s="18">
        <f t="shared" si="0"/>
        <v>0</v>
      </c>
      <c r="E114" s="18">
        <f t="shared" si="0"/>
        <v>0</v>
      </c>
      <c r="F114" s="18">
        <f t="shared" si="0"/>
        <v>0</v>
      </c>
      <c r="G114" s="18">
        <f t="shared" si="0"/>
        <v>550000</v>
      </c>
      <c r="H114" s="18">
        <f t="shared" si="0"/>
        <v>0</v>
      </c>
      <c r="I114" s="18">
        <f t="shared" si="0"/>
        <v>200000</v>
      </c>
      <c r="J114" s="18">
        <f t="shared" si="0"/>
        <v>300000</v>
      </c>
      <c r="K114" s="18">
        <f t="shared" si="0"/>
        <v>300000</v>
      </c>
      <c r="L114" s="18">
        <f t="shared" si="0"/>
        <v>400000</v>
      </c>
      <c r="M114" s="3"/>
    </row>
    <row r="115" spans="1:12" ht="12.75">
      <c r="A115" s="43" t="s">
        <v>19</v>
      </c>
      <c r="B115" s="43"/>
      <c r="C115" s="45">
        <f>SUM(C114:L114)</f>
        <v>1850000</v>
      </c>
      <c r="D115" s="46"/>
      <c r="E115" s="13"/>
      <c r="F115" s="19"/>
      <c r="G115" s="19"/>
      <c r="H115" s="13"/>
      <c r="I115" s="13"/>
      <c r="J115" s="5"/>
      <c r="K115" s="5"/>
      <c r="L115" s="5"/>
    </row>
    <row r="116" spans="1:11" ht="12.75">
      <c r="A116" s="44" t="s">
        <v>13</v>
      </c>
      <c r="B116" s="44"/>
      <c r="C116" s="47">
        <f>C115/8900</f>
        <v>207.86516853932585</v>
      </c>
      <c r="D116" s="48"/>
      <c r="E116" s="14"/>
      <c r="F116" s="20"/>
      <c r="G116" s="20"/>
      <c r="H116" s="14"/>
      <c r="I116" s="26" t="s">
        <v>20</v>
      </c>
      <c r="J116" s="49">
        <v>4000000</v>
      </c>
      <c r="K116" s="50"/>
    </row>
    <row r="120" spans="7:10" ht="27">
      <c r="G120" s="41" t="s">
        <v>21</v>
      </c>
      <c r="H120" s="41"/>
      <c r="I120" s="40">
        <f>C115/J116</f>
        <v>0.4625</v>
      </c>
      <c r="J120" s="40"/>
    </row>
  </sheetData>
  <mergeCells count="9">
    <mergeCell ref="I120:J120"/>
    <mergeCell ref="A116:B116"/>
    <mergeCell ref="C115:D115"/>
    <mergeCell ref="C116:D116"/>
    <mergeCell ref="J116:K116"/>
    <mergeCell ref="D2:E2"/>
    <mergeCell ref="A114:B114"/>
    <mergeCell ref="A115:B115"/>
    <mergeCell ref="G120:H120"/>
  </mergeCell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75" zoomScaleNormal="75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00390625" style="12" customWidth="1"/>
    <col min="2" max="2" width="30.00390625" style="1" customWidth="1"/>
    <col min="3" max="3" width="12.57421875" style="1" customWidth="1"/>
    <col min="4" max="4" width="12.421875" style="1" customWidth="1"/>
    <col min="5" max="5" width="13.57421875" style="1" customWidth="1"/>
    <col min="6" max="6" width="13.7109375" style="1" customWidth="1"/>
    <col min="7" max="7" width="14.421875" style="1" customWidth="1"/>
    <col min="8" max="8" width="14.57421875" style="1" customWidth="1"/>
    <col min="9" max="9" width="15.28125" style="1" customWidth="1"/>
    <col min="10" max="10" width="18.8515625" style="1" customWidth="1"/>
    <col min="11" max="12" width="16.7109375" style="1" customWidth="1"/>
    <col min="13" max="13" width="30.57421875" style="1" customWidth="1"/>
    <col min="14" max="16384" width="9.140625" style="1" customWidth="1"/>
  </cols>
  <sheetData>
    <row r="1" ht="15">
      <c r="A1" s="9"/>
    </row>
    <row r="2" spans="1:8" ht="19.5">
      <c r="A2" s="8" t="s">
        <v>14</v>
      </c>
      <c r="D2" s="51"/>
      <c r="E2" s="51"/>
      <c r="F2" s="22"/>
      <c r="G2" s="22"/>
      <c r="H2" s="22"/>
    </row>
    <row r="3" spans="1:10" ht="15">
      <c r="A3" s="9"/>
      <c r="D3" s="22"/>
      <c r="E3" s="52"/>
      <c r="F3" s="25"/>
      <c r="G3" s="25"/>
      <c r="H3" s="25"/>
      <c r="J3" s="17"/>
    </row>
    <row r="4" spans="1:8" ht="15">
      <c r="A4" s="15"/>
      <c r="D4" s="22"/>
      <c r="E4" s="52"/>
      <c r="F4" s="25"/>
      <c r="G4" s="25"/>
      <c r="H4" s="25"/>
    </row>
    <row r="5" spans="1:8" ht="15">
      <c r="A5" s="9"/>
      <c r="B5" s="16" t="s">
        <v>73</v>
      </c>
      <c r="D5" s="22"/>
      <c r="E5" s="24"/>
      <c r="F5" s="25"/>
      <c r="G5" s="25"/>
      <c r="H5" s="25"/>
    </row>
    <row r="6" spans="1:8" s="23" customFormat="1" ht="15">
      <c r="A6" s="21"/>
      <c r="B6" s="22"/>
      <c r="D6" s="22"/>
      <c r="E6" s="24"/>
      <c r="F6" s="25"/>
      <c r="G6" s="25"/>
      <c r="H6" s="25"/>
    </row>
    <row r="8" spans="1:13" s="6" customFormat="1" ht="21" customHeight="1">
      <c r="A8" s="10" t="s">
        <v>4</v>
      </c>
      <c r="B8" s="7" t="s">
        <v>6</v>
      </c>
      <c r="C8" s="7" t="s">
        <v>0</v>
      </c>
      <c r="D8" s="7" t="s">
        <v>7</v>
      </c>
      <c r="E8" s="7" t="s">
        <v>8</v>
      </c>
      <c r="F8" s="7" t="s">
        <v>5</v>
      </c>
      <c r="G8" s="7" t="s">
        <v>9</v>
      </c>
      <c r="H8" s="7" t="s">
        <v>10</v>
      </c>
      <c r="I8" s="7" t="s">
        <v>1</v>
      </c>
      <c r="J8" s="7" t="s">
        <v>16</v>
      </c>
      <c r="K8" s="7" t="s">
        <v>17</v>
      </c>
      <c r="L8" s="7" t="s">
        <v>2</v>
      </c>
      <c r="M8" s="7" t="s">
        <v>11</v>
      </c>
    </row>
    <row r="9" spans="1:13" ht="12.75">
      <c r="A9" s="11"/>
      <c r="B9" s="2"/>
      <c r="C9" s="4">
        <v>500000</v>
      </c>
      <c r="D9" s="4"/>
      <c r="E9" s="4"/>
      <c r="F9" s="4"/>
      <c r="G9" s="4"/>
      <c r="H9" s="4"/>
      <c r="I9" s="4"/>
      <c r="J9" s="4"/>
      <c r="K9" s="4"/>
      <c r="L9" s="4"/>
      <c r="M9" s="2"/>
    </row>
    <row r="10" spans="1:13" ht="12.75">
      <c r="A10" s="11"/>
      <c r="B10" s="2"/>
      <c r="C10" s="4">
        <v>2</v>
      </c>
      <c r="D10" s="4"/>
      <c r="E10" s="4">
        <v>2</v>
      </c>
      <c r="F10" s="4"/>
      <c r="G10" s="4">
        <v>500000</v>
      </c>
      <c r="H10" s="4"/>
      <c r="I10" s="4">
        <v>100000</v>
      </c>
      <c r="J10" s="4"/>
      <c r="K10" s="4">
        <v>300000</v>
      </c>
      <c r="L10" s="4"/>
      <c r="M10" s="2"/>
    </row>
    <row r="11" spans="1:13" ht="12.75">
      <c r="A11" s="11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</row>
    <row r="12" spans="1:13" ht="12.75">
      <c r="A12" s="11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</row>
    <row r="13" spans="1:13" ht="12.75">
      <c r="A13" s="11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</row>
    <row r="14" spans="1:13" ht="12.75">
      <c r="A14" s="11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</row>
    <row r="16" spans="1:13" ht="12.75">
      <c r="A16" s="11"/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2"/>
    </row>
    <row r="17" spans="1:13" ht="12.75">
      <c r="A17" s="11"/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2"/>
    </row>
    <row r="18" spans="1:13" ht="12.75">
      <c r="A18" s="11"/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>
      <c r="A19" s="11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3" ht="12.75">
      <c r="A20" s="11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</row>
    <row r="21" spans="1:13" ht="12.75">
      <c r="A21" s="11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>
      <c r="A22" s="11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3" ht="12.75">
      <c r="A23" s="11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</row>
    <row r="24" spans="1:13" ht="12.75">
      <c r="A24" s="11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</row>
    <row r="25" spans="1:13" ht="12.75">
      <c r="A25" s="11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</row>
    <row r="27" spans="1:13" ht="12.75">
      <c r="A27" s="11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2"/>
    </row>
    <row r="28" spans="1:13" ht="12.75">
      <c r="A28" s="11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</row>
    <row r="30" spans="1:13" ht="12.75">
      <c r="A30" s="11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2"/>
    </row>
    <row r="31" spans="1:13" ht="12.75">
      <c r="A31" s="11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</row>
    <row r="32" spans="1:13" ht="12.75">
      <c r="A32" s="11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2"/>
    </row>
    <row r="33" spans="1:13" ht="12.75">
      <c r="A33" s="11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2"/>
    </row>
    <row r="34" spans="1:13" ht="12.75">
      <c r="A34" s="11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2"/>
    </row>
    <row r="35" spans="1:13" ht="12.75">
      <c r="A35" s="11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2"/>
    </row>
    <row r="36" spans="1:13" ht="12.75">
      <c r="A36" s="11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2"/>
    </row>
    <row r="37" spans="1:13" ht="12.75">
      <c r="A37" s="11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2"/>
    </row>
    <row r="38" spans="1:13" ht="12.75">
      <c r="A38" s="11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</row>
    <row r="39" spans="1:13" ht="12.75">
      <c r="A39" s="11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2"/>
    </row>
    <row r="40" spans="1:13" ht="12.75">
      <c r="A40" s="11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</row>
    <row r="41" spans="1:13" ht="12.75">
      <c r="A41" s="11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2"/>
    </row>
    <row r="42" spans="1:13" ht="12.75">
      <c r="A42" s="1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2"/>
    </row>
    <row r="43" spans="1:13" ht="12.75">
      <c r="A43" s="11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2"/>
    </row>
    <row r="44" spans="1:13" ht="12.75">
      <c r="A44" s="11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3" ht="12.75">
      <c r="A45" s="11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3" ht="12.75">
      <c r="A46" s="11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</row>
    <row r="47" spans="1:13" ht="12.75">
      <c r="A47" s="11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2"/>
    </row>
    <row r="48" spans="1:13" ht="12.75">
      <c r="A48" s="11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2"/>
    </row>
    <row r="49" spans="1:13" ht="12.75">
      <c r="A49" s="11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2"/>
    </row>
    <row r="50" spans="1:13" ht="12.75">
      <c r="A50" s="11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2"/>
    </row>
    <row r="51" spans="1:13" ht="12.75">
      <c r="A51" s="11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2"/>
    </row>
    <row r="52" spans="1:13" ht="12.75">
      <c r="A52" s="11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2"/>
    </row>
    <row r="53" spans="1:13" ht="12.75">
      <c r="A53" s="11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2"/>
    </row>
    <row r="54" spans="1:13" ht="12.75">
      <c r="A54" s="11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2"/>
    </row>
    <row r="55" spans="1:13" ht="12.75">
      <c r="A55" s="11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2"/>
    </row>
    <row r="56" spans="1:13" ht="12.75">
      <c r="A56" s="11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2"/>
    </row>
    <row r="57" spans="1:13" ht="12.75">
      <c r="A57" s="11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2"/>
    </row>
    <row r="58" spans="1:13" ht="12.75">
      <c r="A58" s="11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2"/>
    </row>
    <row r="59" spans="1:13" ht="12.75">
      <c r="A59" s="11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2"/>
    </row>
    <row r="60" spans="1:13" ht="12.75">
      <c r="A60" s="11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2"/>
    </row>
    <row r="61" spans="1:13" ht="12.75">
      <c r="A61" s="11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2"/>
    </row>
    <row r="62" spans="1:13" ht="12.75">
      <c r="A62" s="11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2"/>
    </row>
    <row r="63" spans="1:13" ht="12.75">
      <c r="A63" s="11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13" ht="12.75">
      <c r="A64" s="11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1:13" ht="12.75">
      <c r="A65" s="11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1:13" ht="12.75">
      <c r="A66" s="11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1:13" ht="12.75">
      <c r="A67" s="11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13" ht="12.75">
      <c r="A68" s="11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1:13" ht="12.75">
      <c r="A69" s="11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1:13" ht="12.75">
      <c r="A70" s="11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</row>
    <row r="71" spans="1:13" ht="12.75">
      <c r="A71" s="11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</row>
    <row r="72" spans="1:13" ht="12.75">
      <c r="A72" s="11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</row>
    <row r="73" spans="1:13" ht="12.75">
      <c r="A73" s="11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2"/>
    </row>
    <row r="74" spans="1:13" ht="12.75">
      <c r="A74" s="11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2"/>
    </row>
    <row r="75" spans="1:13" ht="12.75">
      <c r="A75" s="11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2"/>
    </row>
    <row r="76" spans="1:13" ht="12.75">
      <c r="A76" s="11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2"/>
    </row>
    <row r="77" spans="1:13" ht="12.75">
      <c r="A77" s="11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2"/>
    </row>
    <row r="78" spans="1:13" ht="12.75">
      <c r="A78" s="11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2"/>
    </row>
    <row r="79" spans="1:13" ht="12.75">
      <c r="A79" s="11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2"/>
    </row>
    <row r="80" spans="1:13" ht="12.75">
      <c r="A80" s="11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2"/>
    </row>
    <row r="81" spans="1:13" ht="12.75">
      <c r="A81" s="11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2"/>
    </row>
    <row r="82" spans="1:13" ht="12.75">
      <c r="A82" s="11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2"/>
    </row>
    <row r="83" spans="1:13" ht="12.75">
      <c r="A83" s="11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2"/>
    </row>
    <row r="84" spans="1:13" ht="12.75">
      <c r="A84" s="11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2"/>
    </row>
    <row r="85" spans="1:13" ht="12.75">
      <c r="A85" s="11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2"/>
    </row>
    <row r="86" spans="1:13" ht="12.75">
      <c r="A86" s="11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2"/>
    </row>
    <row r="87" spans="1:13" ht="12.75">
      <c r="A87" s="11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2"/>
    </row>
    <row r="88" spans="1:13" ht="12.75">
      <c r="A88" s="11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2"/>
    </row>
    <row r="89" spans="1:13" ht="12.75">
      <c r="A89" s="11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2"/>
    </row>
    <row r="90" spans="1:13" ht="12.75">
      <c r="A90" s="11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2"/>
    </row>
    <row r="91" spans="1:13" ht="12.75">
      <c r="A91" s="11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2"/>
    </row>
    <row r="92" spans="1:13" ht="12.75">
      <c r="A92" s="11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2"/>
    </row>
    <row r="93" spans="1:13" ht="12.75">
      <c r="A93" s="11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</row>
    <row r="94" spans="1:13" ht="12.75">
      <c r="A94" s="11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2"/>
    </row>
    <row r="95" spans="1:13" ht="12.75">
      <c r="A95" s="11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2"/>
    </row>
    <row r="96" spans="1:13" ht="12.75">
      <c r="A96" s="11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2"/>
    </row>
    <row r="97" spans="1:13" ht="12.75">
      <c r="A97" s="11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2"/>
    </row>
    <row r="98" spans="1:13" ht="12.75">
      <c r="A98" s="11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2"/>
    </row>
    <row r="99" spans="1:13" ht="12.75">
      <c r="A99" s="11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2"/>
    </row>
    <row r="100" spans="1:13" ht="12.75">
      <c r="A100" s="11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"/>
    </row>
    <row r="101" spans="1:13" ht="12.75">
      <c r="A101" s="11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"/>
    </row>
    <row r="102" spans="1:13" ht="12.75">
      <c r="A102" s="11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"/>
    </row>
    <row r="103" spans="1:13" ht="12.75">
      <c r="A103" s="11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"/>
    </row>
    <row r="104" spans="1:13" ht="12.75">
      <c r="A104" s="11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"/>
    </row>
    <row r="105" spans="1:13" ht="12.75">
      <c r="A105" s="11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"/>
    </row>
    <row r="106" spans="1:13" ht="12.75">
      <c r="A106" s="11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"/>
    </row>
    <row r="107" spans="1:13" ht="12.75">
      <c r="A107" s="11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"/>
    </row>
    <row r="108" spans="1:13" ht="12.75">
      <c r="A108" s="11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"/>
    </row>
    <row r="109" spans="1:13" ht="12.75">
      <c r="A109" s="11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"/>
    </row>
    <row r="110" spans="1:13" ht="12.75">
      <c r="A110" s="11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"/>
    </row>
    <row r="111" spans="1:13" ht="12.75">
      <c r="A111" s="11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"/>
    </row>
    <row r="112" spans="1:13" ht="12.75">
      <c r="A112" s="11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"/>
    </row>
    <row r="113" spans="1:13" ht="12.75">
      <c r="A113" s="11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"/>
    </row>
    <row r="114" spans="1:13" ht="12.75">
      <c r="A114" s="42" t="s">
        <v>12</v>
      </c>
      <c r="B114" s="42"/>
      <c r="C114" s="18">
        <f aca="true" t="shared" si="0" ref="C114:L114">SUM(C9:C113)</f>
        <v>500002</v>
      </c>
      <c r="D114" s="18">
        <f t="shared" si="0"/>
        <v>0</v>
      </c>
      <c r="E114" s="18">
        <f t="shared" si="0"/>
        <v>2</v>
      </c>
      <c r="F114" s="18">
        <f t="shared" si="0"/>
        <v>0</v>
      </c>
      <c r="G114" s="18">
        <f t="shared" si="0"/>
        <v>500000</v>
      </c>
      <c r="H114" s="18">
        <f t="shared" si="0"/>
        <v>0</v>
      </c>
      <c r="I114" s="18">
        <f t="shared" si="0"/>
        <v>100000</v>
      </c>
      <c r="J114" s="18">
        <f t="shared" si="0"/>
        <v>0</v>
      </c>
      <c r="K114" s="18">
        <f t="shared" si="0"/>
        <v>300000</v>
      </c>
      <c r="L114" s="18">
        <f t="shared" si="0"/>
        <v>0</v>
      </c>
      <c r="M114" s="3"/>
    </row>
    <row r="115" spans="1:12" ht="12.75">
      <c r="A115" s="43" t="s">
        <v>19</v>
      </c>
      <c r="B115" s="43"/>
      <c r="C115" s="45">
        <f>SUM(C114:L114)</f>
        <v>1400004</v>
      </c>
      <c r="D115" s="46"/>
      <c r="E115" s="13"/>
      <c r="F115" s="19"/>
      <c r="G115" s="19"/>
      <c r="H115" s="13"/>
      <c r="I115" s="13"/>
      <c r="J115" s="5"/>
      <c r="K115" s="5"/>
      <c r="L115" s="5"/>
    </row>
    <row r="116" spans="1:11" ht="12.75">
      <c r="A116" s="44" t="s">
        <v>13</v>
      </c>
      <c r="B116" s="44"/>
      <c r="C116" s="47">
        <f>C115/8900</f>
        <v>157.3038202247191</v>
      </c>
      <c r="D116" s="48"/>
      <c r="E116" s="14"/>
      <c r="F116" s="20"/>
      <c r="G116" s="20"/>
      <c r="H116" s="14"/>
      <c r="I116" s="26" t="s">
        <v>20</v>
      </c>
      <c r="J116" s="49">
        <v>2900000</v>
      </c>
      <c r="K116" s="50"/>
    </row>
    <row r="120" spans="7:10" ht="27">
      <c r="G120" s="41" t="s">
        <v>21</v>
      </c>
      <c r="H120" s="41"/>
      <c r="I120" s="40">
        <f>C115/J116</f>
        <v>0.48276</v>
      </c>
      <c r="J120" s="40"/>
    </row>
  </sheetData>
  <mergeCells count="9">
    <mergeCell ref="I120:J120"/>
    <mergeCell ref="A116:B116"/>
    <mergeCell ref="C115:D115"/>
    <mergeCell ref="C116:D116"/>
    <mergeCell ref="J116:K116"/>
    <mergeCell ref="D2:E2"/>
    <mergeCell ref="A114:B114"/>
    <mergeCell ref="A115:B115"/>
    <mergeCell ref="G120:H120"/>
  </mergeCell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75" zoomScaleNormal="75" workbookViewId="0" topLeftCell="A1">
      <pane xSplit="2" ySplit="8" topLeftCell="C8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00390625" style="12" customWidth="1"/>
    <col min="2" max="2" width="30.00390625" style="1" customWidth="1"/>
    <col min="3" max="3" width="12.57421875" style="1" customWidth="1"/>
    <col min="4" max="4" width="12.421875" style="1" customWidth="1"/>
    <col min="5" max="5" width="13.57421875" style="1" customWidth="1"/>
    <col min="6" max="6" width="13.7109375" style="1" customWidth="1"/>
    <col min="7" max="7" width="14.421875" style="1" customWidth="1"/>
    <col min="8" max="8" width="14.57421875" style="1" customWidth="1"/>
    <col min="9" max="9" width="15.28125" style="1" customWidth="1"/>
    <col min="10" max="10" width="18.8515625" style="1" customWidth="1"/>
    <col min="11" max="12" width="16.7109375" style="1" customWidth="1"/>
    <col min="13" max="13" width="30.57421875" style="1" customWidth="1"/>
    <col min="14" max="16384" width="9.140625" style="1" customWidth="1"/>
  </cols>
  <sheetData>
    <row r="1" ht="15">
      <c r="A1" s="9"/>
    </row>
    <row r="2" spans="1:8" ht="19.5">
      <c r="A2" s="8" t="s">
        <v>14</v>
      </c>
      <c r="D2" s="51"/>
      <c r="E2" s="51"/>
      <c r="F2" s="22"/>
      <c r="G2" s="22"/>
      <c r="H2" s="22"/>
    </row>
    <row r="3" spans="1:10" ht="15">
      <c r="A3" s="9"/>
      <c r="D3" s="22"/>
      <c r="E3" s="52"/>
      <c r="F3" s="25"/>
      <c r="G3" s="25"/>
      <c r="H3" s="25"/>
      <c r="J3" s="17"/>
    </row>
    <row r="4" spans="1:8" ht="15">
      <c r="A4" s="15"/>
      <c r="D4" s="22"/>
      <c r="E4" s="52"/>
      <c r="F4" s="25"/>
      <c r="G4" s="25"/>
      <c r="H4" s="25"/>
    </row>
    <row r="5" spans="1:8" ht="15">
      <c r="A5" s="9"/>
      <c r="B5" s="16" t="s">
        <v>72</v>
      </c>
      <c r="D5" s="22"/>
      <c r="E5" s="24"/>
      <c r="F5" s="25"/>
      <c r="G5" s="25"/>
      <c r="H5" s="25"/>
    </row>
    <row r="6" spans="1:8" s="23" customFormat="1" ht="15">
      <c r="A6" s="21"/>
      <c r="B6" s="22"/>
      <c r="D6" s="22"/>
      <c r="E6" s="24"/>
      <c r="F6" s="25"/>
      <c r="G6" s="25"/>
      <c r="H6" s="25"/>
    </row>
    <row r="8" spans="1:13" s="6" customFormat="1" ht="21" customHeight="1">
      <c r="A8" s="10" t="s">
        <v>4</v>
      </c>
      <c r="B8" s="7" t="s">
        <v>6</v>
      </c>
      <c r="C8" s="7" t="s">
        <v>0</v>
      </c>
      <c r="D8" s="7" t="s">
        <v>7</v>
      </c>
      <c r="E8" s="7" t="s">
        <v>8</v>
      </c>
      <c r="F8" s="7" t="s">
        <v>5</v>
      </c>
      <c r="G8" s="7" t="s">
        <v>9</v>
      </c>
      <c r="H8" s="7" t="s">
        <v>10</v>
      </c>
      <c r="I8" s="7" t="s">
        <v>1</v>
      </c>
      <c r="J8" s="7" t="s">
        <v>16</v>
      </c>
      <c r="K8" s="7" t="s">
        <v>17</v>
      </c>
      <c r="L8" s="7" t="s">
        <v>2</v>
      </c>
      <c r="M8" s="7" t="s">
        <v>11</v>
      </c>
    </row>
    <row r="9" spans="1:13" ht="12.75">
      <c r="A9" s="11"/>
      <c r="B9" s="2"/>
      <c r="C9" s="4"/>
      <c r="D9" s="4"/>
      <c r="E9" s="4">
        <v>210000</v>
      </c>
      <c r="F9" s="4"/>
      <c r="G9" s="4"/>
      <c r="H9" s="4"/>
      <c r="I9" s="4"/>
      <c r="J9" s="4"/>
      <c r="K9" s="4">
        <v>120000</v>
      </c>
      <c r="L9" s="4">
        <v>400000</v>
      </c>
      <c r="M9" s="2"/>
    </row>
    <row r="10" spans="1:13" ht="12.75">
      <c r="A10" s="11"/>
      <c r="B10" s="2"/>
      <c r="C10" s="4">
        <v>2</v>
      </c>
      <c r="D10" s="4"/>
      <c r="E10" s="4">
        <v>2</v>
      </c>
      <c r="F10" s="4"/>
      <c r="G10" s="4">
        <v>200000</v>
      </c>
      <c r="H10" s="4">
        <v>22200</v>
      </c>
      <c r="I10" s="4">
        <v>200000</v>
      </c>
      <c r="J10" s="4"/>
      <c r="K10" s="4">
        <v>300000</v>
      </c>
      <c r="L10" s="4"/>
      <c r="M10" s="2"/>
    </row>
    <row r="11" spans="1:13" ht="12.75">
      <c r="A11" s="11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</row>
    <row r="12" spans="1:13" ht="12.75">
      <c r="A12" s="11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</row>
    <row r="13" spans="1:13" ht="12.75">
      <c r="A13" s="11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</row>
    <row r="14" spans="1:13" ht="12.75">
      <c r="A14" s="11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</row>
    <row r="16" spans="1:13" ht="12.75">
      <c r="A16" s="11"/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2"/>
    </row>
    <row r="17" spans="1:13" ht="12.75">
      <c r="A17" s="11"/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2"/>
    </row>
    <row r="18" spans="1:13" ht="12.75">
      <c r="A18" s="11"/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>
      <c r="A19" s="11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3" ht="12.75">
      <c r="A20" s="11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</row>
    <row r="21" spans="1:13" ht="12.75">
      <c r="A21" s="11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>
      <c r="A22" s="11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3" ht="12.75">
      <c r="A23" s="11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</row>
    <row r="24" spans="1:13" ht="12.75">
      <c r="A24" s="11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</row>
    <row r="25" spans="1:13" ht="12.75">
      <c r="A25" s="11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</row>
    <row r="27" spans="1:13" ht="12.75">
      <c r="A27" s="11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2"/>
    </row>
    <row r="28" spans="1:13" ht="12.75">
      <c r="A28" s="11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</row>
    <row r="30" spans="1:13" ht="12.75">
      <c r="A30" s="11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2"/>
    </row>
    <row r="31" spans="1:13" ht="12.75">
      <c r="A31" s="11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</row>
    <row r="32" spans="1:13" ht="12.75">
      <c r="A32" s="11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2"/>
    </row>
    <row r="33" spans="1:13" ht="12.75">
      <c r="A33" s="11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2"/>
    </row>
    <row r="34" spans="1:13" ht="12.75">
      <c r="A34" s="11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2"/>
    </row>
    <row r="35" spans="1:13" ht="12.75">
      <c r="A35" s="11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2"/>
    </row>
    <row r="36" spans="1:13" ht="12.75">
      <c r="A36" s="11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2"/>
    </row>
    <row r="37" spans="1:13" ht="12.75">
      <c r="A37" s="11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2"/>
    </row>
    <row r="38" spans="1:13" ht="12.75">
      <c r="A38" s="11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</row>
    <row r="39" spans="1:13" ht="12.75">
      <c r="A39" s="11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2"/>
    </row>
    <row r="40" spans="1:13" ht="12.75">
      <c r="A40" s="11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</row>
    <row r="41" spans="1:13" ht="12.75">
      <c r="A41" s="11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2"/>
    </row>
    <row r="42" spans="1:13" ht="12.75">
      <c r="A42" s="1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2"/>
    </row>
    <row r="43" spans="1:13" ht="12.75">
      <c r="A43" s="11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2"/>
    </row>
    <row r="44" spans="1:13" ht="12.75">
      <c r="A44" s="11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3" ht="12.75">
      <c r="A45" s="11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3" ht="12.75">
      <c r="A46" s="11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</row>
    <row r="47" spans="1:13" ht="12.75">
      <c r="A47" s="11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2"/>
    </row>
    <row r="48" spans="1:13" ht="12.75">
      <c r="A48" s="11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2"/>
    </row>
    <row r="49" spans="1:13" ht="12.75">
      <c r="A49" s="11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2"/>
    </row>
    <row r="50" spans="1:13" ht="12.75">
      <c r="A50" s="11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2"/>
    </row>
    <row r="51" spans="1:13" ht="12.75">
      <c r="A51" s="11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2"/>
    </row>
    <row r="52" spans="1:13" ht="12.75">
      <c r="A52" s="11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2"/>
    </row>
    <row r="53" spans="1:13" ht="12.75">
      <c r="A53" s="11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2"/>
    </row>
    <row r="54" spans="1:13" ht="12.75">
      <c r="A54" s="11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2"/>
    </row>
    <row r="55" spans="1:13" ht="12.75">
      <c r="A55" s="11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2"/>
    </row>
    <row r="56" spans="1:13" ht="12.75">
      <c r="A56" s="11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2"/>
    </row>
    <row r="57" spans="1:13" ht="12.75">
      <c r="A57" s="11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2"/>
    </row>
    <row r="58" spans="1:13" ht="12.75">
      <c r="A58" s="11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2"/>
    </row>
    <row r="59" spans="1:13" ht="12.75">
      <c r="A59" s="11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2"/>
    </row>
    <row r="60" spans="1:13" ht="12.75">
      <c r="A60" s="11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2"/>
    </row>
    <row r="61" spans="1:13" ht="12.75">
      <c r="A61" s="11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2"/>
    </row>
    <row r="62" spans="1:13" ht="12.75">
      <c r="A62" s="11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2"/>
    </row>
    <row r="63" spans="1:13" ht="12.75">
      <c r="A63" s="11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13" ht="12.75">
      <c r="A64" s="11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1:13" ht="12.75">
      <c r="A65" s="11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1:13" ht="12.75">
      <c r="A66" s="11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1:13" ht="12.75">
      <c r="A67" s="11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13" ht="12.75">
      <c r="A68" s="11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1:13" ht="12.75">
      <c r="A69" s="11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1:13" ht="12.75">
      <c r="A70" s="11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</row>
    <row r="71" spans="1:13" ht="12.75">
      <c r="A71" s="11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</row>
    <row r="72" spans="1:13" ht="12.75">
      <c r="A72" s="11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</row>
    <row r="73" spans="1:13" ht="12.75">
      <c r="A73" s="11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2"/>
    </row>
    <row r="74" spans="1:13" ht="12.75">
      <c r="A74" s="11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2"/>
    </row>
    <row r="75" spans="1:13" ht="12.75">
      <c r="A75" s="11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2"/>
    </row>
    <row r="76" spans="1:13" ht="12.75">
      <c r="A76" s="11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2"/>
    </row>
    <row r="77" spans="1:13" ht="12.75">
      <c r="A77" s="11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2"/>
    </row>
    <row r="78" spans="1:13" ht="12.75">
      <c r="A78" s="11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2"/>
    </row>
    <row r="79" spans="1:13" ht="12.75">
      <c r="A79" s="11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2"/>
    </row>
    <row r="80" spans="1:13" ht="12.75">
      <c r="A80" s="11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2"/>
    </row>
    <row r="81" spans="1:13" ht="12.75">
      <c r="A81" s="11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2"/>
    </row>
    <row r="82" spans="1:13" ht="12.75">
      <c r="A82" s="11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2"/>
    </row>
    <row r="83" spans="1:13" ht="12.75">
      <c r="A83" s="11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2"/>
    </row>
    <row r="84" spans="1:13" ht="12.75">
      <c r="A84" s="11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2"/>
    </row>
    <row r="85" spans="1:13" ht="12.75">
      <c r="A85" s="11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2"/>
    </row>
    <row r="86" spans="1:13" ht="12.75">
      <c r="A86" s="11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2"/>
    </row>
    <row r="87" spans="1:13" ht="12.75">
      <c r="A87" s="11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2"/>
    </row>
    <row r="88" spans="1:13" ht="12.75">
      <c r="A88" s="11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2"/>
    </row>
    <row r="89" spans="1:13" ht="12.75">
      <c r="A89" s="11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2"/>
    </row>
    <row r="90" spans="1:13" ht="12.75">
      <c r="A90" s="11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2"/>
    </row>
    <row r="91" spans="1:13" ht="12.75">
      <c r="A91" s="11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2"/>
    </row>
    <row r="92" spans="1:13" ht="12.75">
      <c r="A92" s="11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2"/>
    </row>
    <row r="93" spans="1:13" ht="12.75">
      <c r="A93" s="11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</row>
    <row r="94" spans="1:13" ht="12.75">
      <c r="A94" s="11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2"/>
    </row>
    <row r="95" spans="1:13" ht="12.75">
      <c r="A95" s="11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2"/>
    </row>
    <row r="96" spans="1:13" ht="12.75">
      <c r="A96" s="11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2"/>
    </row>
    <row r="97" spans="1:13" ht="12.75">
      <c r="A97" s="11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2"/>
    </row>
    <row r="98" spans="1:13" ht="12.75">
      <c r="A98" s="11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2"/>
    </row>
    <row r="99" spans="1:13" ht="12.75">
      <c r="A99" s="11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2"/>
    </row>
    <row r="100" spans="1:13" ht="12.75">
      <c r="A100" s="11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"/>
    </row>
    <row r="101" spans="1:13" ht="12.75">
      <c r="A101" s="11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"/>
    </row>
    <row r="102" spans="1:13" ht="12.75">
      <c r="A102" s="11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"/>
    </row>
    <row r="103" spans="1:13" ht="12.75">
      <c r="A103" s="11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"/>
    </row>
    <row r="104" spans="1:13" ht="12.75">
      <c r="A104" s="11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"/>
    </row>
    <row r="105" spans="1:13" ht="12.75">
      <c r="A105" s="11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"/>
    </row>
    <row r="106" spans="1:13" ht="12.75">
      <c r="A106" s="11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"/>
    </row>
    <row r="107" spans="1:13" ht="12.75">
      <c r="A107" s="11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"/>
    </row>
    <row r="108" spans="1:13" ht="12.75">
      <c r="A108" s="11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"/>
    </row>
    <row r="109" spans="1:13" ht="12.75">
      <c r="A109" s="11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"/>
    </row>
    <row r="110" spans="1:13" ht="12.75">
      <c r="A110" s="11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"/>
    </row>
    <row r="111" spans="1:13" ht="12.75">
      <c r="A111" s="11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"/>
    </row>
    <row r="112" spans="1:13" ht="12.75">
      <c r="A112" s="11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"/>
    </row>
    <row r="113" spans="1:13" ht="12.75">
      <c r="A113" s="11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"/>
    </row>
    <row r="114" spans="1:13" ht="12.75">
      <c r="A114" s="42" t="s">
        <v>12</v>
      </c>
      <c r="B114" s="42"/>
      <c r="C114" s="18">
        <f aca="true" t="shared" si="0" ref="C114:L114">SUM(C9:C113)</f>
        <v>2</v>
      </c>
      <c r="D114" s="18">
        <f t="shared" si="0"/>
        <v>0</v>
      </c>
      <c r="E114" s="18">
        <f t="shared" si="0"/>
        <v>210002</v>
      </c>
      <c r="F114" s="18">
        <f t="shared" si="0"/>
        <v>0</v>
      </c>
      <c r="G114" s="18">
        <f t="shared" si="0"/>
        <v>200000</v>
      </c>
      <c r="H114" s="18">
        <f t="shared" si="0"/>
        <v>22200</v>
      </c>
      <c r="I114" s="18">
        <f t="shared" si="0"/>
        <v>200000</v>
      </c>
      <c r="J114" s="18">
        <f t="shared" si="0"/>
        <v>0</v>
      </c>
      <c r="K114" s="18">
        <f t="shared" si="0"/>
        <v>420000</v>
      </c>
      <c r="L114" s="18">
        <f t="shared" si="0"/>
        <v>400000</v>
      </c>
      <c r="M114" s="3"/>
    </row>
    <row r="115" spans="1:12" ht="12.75">
      <c r="A115" s="43" t="s">
        <v>19</v>
      </c>
      <c r="B115" s="43"/>
      <c r="C115" s="45">
        <f>SUM(C114:L114)</f>
        <v>1452204</v>
      </c>
      <c r="D115" s="46"/>
      <c r="E115" s="13"/>
      <c r="F115" s="19"/>
      <c r="G115" s="19"/>
      <c r="H115" s="13"/>
      <c r="I115" s="13"/>
      <c r="J115" s="5"/>
      <c r="K115" s="5"/>
      <c r="L115" s="5"/>
    </row>
    <row r="116" spans="1:11" ht="12.75">
      <c r="A116" s="44" t="s">
        <v>13</v>
      </c>
      <c r="B116" s="44"/>
      <c r="C116" s="47">
        <f>C115/8900</f>
        <v>163.16898876404494</v>
      </c>
      <c r="D116" s="48"/>
      <c r="E116" s="14"/>
      <c r="F116" s="20"/>
      <c r="G116" s="20"/>
      <c r="H116" s="14"/>
      <c r="I116" s="26" t="s">
        <v>20</v>
      </c>
      <c r="J116" s="49">
        <v>3300000</v>
      </c>
      <c r="K116" s="50"/>
    </row>
    <row r="120" spans="7:10" ht="27">
      <c r="G120" s="41" t="s">
        <v>21</v>
      </c>
      <c r="H120" s="41"/>
      <c r="I120" s="40">
        <f>C115/J116</f>
        <v>0.44006181818181817</v>
      </c>
      <c r="J120" s="40"/>
    </row>
  </sheetData>
  <mergeCells count="9">
    <mergeCell ref="D2:E2"/>
    <mergeCell ref="A114:B114"/>
    <mergeCell ref="A115:B115"/>
    <mergeCell ref="G120:H120"/>
    <mergeCell ref="I120:J120"/>
    <mergeCell ref="A116:B116"/>
    <mergeCell ref="C115:D115"/>
    <mergeCell ref="C116:D116"/>
    <mergeCell ref="J116:K116"/>
  </mergeCell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zoomScale="75" zoomScaleNormal="75" workbookViewId="0" topLeftCell="A1">
      <pane xSplit="2" ySplit="8" topLeftCell="C8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00390625" style="12" customWidth="1"/>
    <col min="2" max="2" width="30.00390625" style="1" customWidth="1"/>
    <col min="3" max="3" width="12.57421875" style="1" customWidth="1"/>
    <col min="4" max="4" width="12.421875" style="1" customWidth="1"/>
    <col min="5" max="5" width="13.57421875" style="1" customWidth="1"/>
    <col min="6" max="6" width="13.7109375" style="1" customWidth="1"/>
    <col min="7" max="7" width="14.421875" style="1" customWidth="1"/>
    <col min="8" max="8" width="14.57421875" style="1" customWidth="1"/>
    <col min="9" max="9" width="15.28125" style="1" customWidth="1"/>
    <col min="10" max="10" width="18.8515625" style="1" customWidth="1"/>
    <col min="11" max="12" width="16.7109375" style="1" customWidth="1"/>
    <col min="13" max="13" width="30.57421875" style="1" customWidth="1"/>
    <col min="14" max="16384" width="9.140625" style="1" customWidth="1"/>
  </cols>
  <sheetData>
    <row r="1" ht="15">
      <c r="A1" s="9"/>
    </row>
    <row r="2" spans="1:8" ht="19.5">
      <c r="A2" s="8" t="s">
        <v>14</v>
      </c>
      <c r="D2" s="51"/>
      <c r="E2" s="51"/>
      <c r="F2" s="22"/>
      <c r="G2" s="22"/>
      <c r="H2" s="22"/>
    </row>
    <row r="3" spans="1:10" ht="15">
      <c r="A3" s="9"/>
      <c r="D3" s="22"/>
      <c r="E3" s="52"/>
      <c r="F3" s="25"/>
      <c r="G3" s="25"/>
      <c r="H3" s="25"/>
      <c r="J3" s="17"/>
    </row>
    <row r="4" spans="1:8" ht="15">
      <c r="A4" s="15"/>
      <c r="D4" s="22"/>
      <c r="E4" s="52"/>
      <c r="F4" s="25"/>
      <c r="G4" s="25"/>
      <c r="H4" s="25"/>
    </row>
    <row r="5" spans="1:8" ht="15">
      <c r="A5" s="9"/>
      <c r="B5" s="16" t="s">
        <v>71</v>
      </c>
      <c r="D5" s="22"/>
      <c r="E5" s="24"/>
      <c r="F5" s="25"/>
      <c r="G5" s="25"/>
      <c r="H5" s="25"/>
    </row>
    <row r="6" spans="1:8" s="23" customFormat="1" ht="15">
      <c r="A6" s="21"/>
      <c r="B6" s="22"/>
      <c r="D6" s="22"/>
      <c r="E6" s="24"/>
      <c r="F6" s="25"/>
      <c r="G6" s="25"/>
      <c r="H6" s="25"/>
    </row>
    <row r="8" spans="1:13" s="6" customFormat="1" ht="21" customHeight="1">
      <c r="A8" s="10" t="s">
        <v>4</v>
      </c>
      <c r="B8" s="7" t="s">
        <v>6</v>
      </c>
      <c r="C8" s="7" t="s">
        <v>0</v>
      </c>
      <c r="D8" s="7" t="s">
        <v>7</v>
      </c>
      <c r="E8" s="7" t="s">
        <v>8</v>
      </c>
      <c r="F8" s="7" t="s">
        <v>5</v>
      </c>
      <c r="G8" s="7" t="s">
        <v>9</v>
      </c>
      <c r="H8" s="7" t="s">
        <v>10</v>
      </c>
      <c r="I8" s="7" t="s">
        <v>1</v>
      </c>
      <c r="J8" s="7" t="s">
        <v>16</v>
      </c>
      <c r="K8" s="7" t="s">
        <v>17</v>
      </c>
      <c r="L8" s="7" t="s">
        <v>2</v>
      </c>
      <c r="M8" s="7" t="s">
        <v>11</v>
      </c>
    </row>
    <row r="9" spans="1:13" ht="12.75">
      <c r="A9" s="11"/>
      <c r="B9" s="2"/>
      <c r="C9" s="4">
        <v>123000</v>
      </c>
      <c r="D9" s="4"/>
      <c r="E9" s="4"/>
      <c r="F9" s="4"/>
      <c r="G9" s="4"/>
      <c r="H9" s="4"/>
      <c r="I9" s="4"/>
      <c r="J9" s="4"/>
      <c r="K9" s="4"/>
      <c r="L9" s="4"/>
      <c r="M9" s="2"/>
    </row>
    <row r="10" spans="1:13" ht="12.75">
      <c r="A10" s="11"/>
      <c r="B10" s="2"/>
      <c r="C10" s="4">
        <v>2</v>
      </c>
      <c r="D10" s="4"/>
      <c r="E10" s="4">
        <v>2</v>
      </c>
      <c r="F10" s="4"/>
      <c r="G10" s="4">
        <v>550000</v>
      </c>
      <c r="H10" s="4">
        <v>22200</v>
      </c>
      <c r="I10" s="4">
        <v>200000</v>
      </c>
      <c r="J10" s="4"/>
      <c r="K10" s="4"/>
      <c r="L10" s="4"/>
      <c r="M10" s="2"/>
    </row>
    <row r="11" spans="1:13" ht="12.75">
      <c r="A11" s="11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</row>
    <row r="12" spans="1:13" ht="12.75">
      <c r="A12" s="11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</row>
    <row r="13" spans="1:13" ht="12.75">
      <c r="A13" s="11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</row>
    <row r="14" spans="1:13" ht="12.75">
      <c r="A14" s="11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</row>
    <row r="15" spans="1:13" ht="12.75">
      <c r="A15" s="1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</row>
    <row r="16" spans="1:13" ht="12.75">
      <c r="A16" s="11"/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2"/>
    </row>
    <row r="17" spans="1:13" ht="12.75">
      <c r="A17" s="11"/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2"/>
    </row>
    <row r="18" spans="1:13" ht="12.75">
      <c r="A18" s="11"/>
      <c r="B18" s="2"/>
      <c r="C18" s="4"/>
      <c r="D18" s="4"/>
      <c r="E18" s="4"/>
      <c r="F18" s="4"/>
      <c r="G18" s="4"/>
      <c r="H18" s="4"/>
      <c r="I18" s="4"/>
      <c r="J18" s="4"/>
      <c r="K18" s="4"/>
      <c r="L18" s="4"/>
      <c r="M18" s="2"/>
    </row>
    <row r="19" spans="1:13" ht="12.75">
      <c r="A19" s="11"/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2"/>
    </row>
    <row r="20" spans="1:13" ht="12.75">
      <c r="A20" s="11"/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</row>
    <row r="21" spans="1:13" ht="12.75">
      <c r="A21" s="11"/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2"/>
    </row>
    <row r="22" spans="1:13" ht="12.75">
      <c r="A22" s="11"/>
      <c r="B22" s="2"/>
      <c r="C22" s="4"/>
      <c r="D22" s="4"/>
      <c r="E22" s="4"/>
      <c r="F22" s="4"/>
      <c r="G22" s="4"/>
      <c r="H22" s="4"/>
      <c r="I22" s="4"/>
      <c r="J22" s="4"/>
      <c r="K22" s="4"/>
      <c r="L22" s="4"/>
      <c r="M22" s="2"/>
    </row>
    <row r="23" spans="1:13" ht="12.75">
      <c r="A23" s="11"/>
      <c r="B23" s="2"/>
      <c r="C23" s="4"/>
      <c r="D23" s="4"/>
      <c r="E23" s="4"/>
      <c r="F23" s="4"/>
      <c r="G23" s="4"/>
      <c r="H23" s="4"/>
      <c r="I23" s="4"/>
      <c r="J23" s="4"/>
      <c r="K23" s="4"/>
      <c r="L23" s="4"/>
      <c r="M23" s="2"/>
    </row>
    <row r="24" spans="1:13" ht="12.75">
      <c r="A24" s="11"/>
      <c r="B24" s="2"/>
      <c r="C24" s="4"/>
      <c r="D24" s="4"/>
      <c r="E24" s="4"/>
      <c r="F24" s="4"/>
      <c r="G24" s="4"/>
      <c r="H24" s="4"/>
      <c r="I24" s="4"/>
      <c r="J24" s="4"/>
      <c r="K24" s="4"/>
      <c r="L24" s="4"/>
      <c r="M24" s="2"/>
    </row>
    <row r="25" spans="1:13" ht="12.75">
      <c r="A25" s="11"/>
      <c r="B25" s="2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</row>
    <row r="26" spans="1:13" ht="12.75">
      <c r="A26" s="11"/>
      <c r="B26" s="2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</row>
    <row r="27" spans="1:13" ht="12.75">
      <c r="A27" s="11"/>
      <c r="B27" s="2"/>
      <c r="C27" s="4"/>
      <c r="D27" s="4"/>
      <c r="E27" s="4"/>
      <c r="F27" s="4"/>
      <c r="G27" s="4"/>
      <c r="H27" s="4"/>
      <c r="I27" s="4"/>
      <c r="J27" s="4"/>
      <c r="K27" s="4"/>
      <c r="L27" s="4"/>
      <c r="M27" s="2"/>
    </row>
    <row r="28" spans="1:13" ht="12.75">
      <c r="A28" s="11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2"/>
    </row>
    <row r="29" spans="1:13" ht="12.75">
      <c r="A29" s="11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2"/>
    </row>
    <row r="30" spans="1:13" ht="12.75">
      <c r="A30" s="11"/>
      <c r="B30" s="2"/>
      <c r="C30" s="4"/>
      <c r="D30" s="4"/>
      <c r="E30" s="4"/>
      <c r="F30" s="4"/>
      <c r="G30" s="4"/>
      <c r="H30" s="4"/>
      <c r="I30" s="4"/>
      <c r="J30" s="4"/>
      <c r="K30" s="4"/>
      <c r="L30" s="4"/>
      <c r="M30" s="2"/>
    </row>
    <row r="31" spans="1:13" ht="12.75">
      <c r="A31" s="11"/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</row>
    <row r="32" spans="1:13" ht="12.75">
      <c r="A32" s="11"/>
      <c r="B32" s="2"/>
      <c r="C32" s="4"/>
      <c r="D32" s="4"/>
      <c r="E32" s="4"/>
      <c r="F32" s="4"/>
      <c r="G32" s="4"/>
      <c r="H32" s="4"/>
      <c r="I32" s="4"/>
      <c r="J32" s="4"/>
      <c r="K32" s="4"/>
      <c r="L32" s="4"/>
      <c r="M32" s="2"/>
    </row>
    <row r="33" spans="1:13" ht="12.75">
      <c r="A33" s="11"/>
      <c r="B33" s="2"/>
      <c r="C33" s="4"/>
      <c r="D33" s="4"/>
      <c r="E33" s="4"/>
      <c r="F33" s="4"/>
      <c r="G33" s="4"/>
      <c r="H33" s="4"/>
      <c r="I33" s="4"/>
      <c r="J33" s="4"/>
      <c r="K33" s="4"/>
      <c r="L33" s="4"/>
      <c r="M33" s="2"/>
    </row>
    <row r="34" spans="1:13" ht="12.75">
      <c r="A34" s="11"/>
      <c r="B34" s="2"/>
      <c r="C34" s="4"/>
      <c r="D34" s="4"/>
      <c r="E34" s="4"/>
      <c r="F34" s="4"/>
      <c r="G34" s="4"/>
      <c r="H34" s="4"/>
      <c r="I34" s="4"/>
      <c r="J34" s="4"/>
      <c r="K34" s="4"/>
      <c r="L34" s="4"/>
      <c r="M34" s="2"/>
    </row>
    <row r="35" spans="1:13" ht="12.75">
      <c r="A35" s="11"/>
      <c r="B35" s="2"/>
      <c r="C35" s="4"/>
      <c r="D35" s="4"/>
      <c r="E35" s="4"/>
      <c r="F35" s="4"/>
      <c r="G35" s="4"/>
      <c r="H35" s="4"/>
      <c r="I35" s="4"/>
      <c r="J35" s="4"/>
      <c r="K35" s="4"/>
      <c r="L35" s="4"/>
      <c r="M35" s="2"/>
    </row>
    <row r="36" spans="1:13" ht="12.75">
      <c r="A36" s="11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2"/>
    </row>
    <row r="37" spans="1:13" ht="12.75">
      <c r="A37" s="11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2"/>
    </row>
    <row r="38" spans="1:13" ht="12.75">
      <c r="A38" s="11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2"/>
    </row>
    <row r="39" spans="1:13" ht="12.75">
      <c r="A39" s="11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2"/>
    </row>
    <row r="40" spans="1:13" ht="12.75">
      <c r="A40" s="11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2"/>
    </row>
    <row r="41" spans="1:13" ht="12.75">
      <c r="A41" s="11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2"/>
    </row>
    <row r="42" spans="1:13" ht="12.75">
      <c r="A42" s="11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2"/>
    </row>
    <row r="43" spans="1:13" ht="12.75">
      <c r="A43" s="11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2"/>
    </row>
    <row r="44" spans="1:13" ht="12.75">
      <c r="A44" s="11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2"/>
    </row>
    <row r="45" spans="1:13" ht="12.75">
      <c r="A45" s="11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2"/>
    </row>
    <row r="46" spans="1:13" ht="12.75">
      <c r="A46" s="11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2"/>
    </row>
    <row r="47" spans="1:13" ht="12.75">
      <c r="A47" s="11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2"/>
    </row>
    <row r="48" spans="1:13" ht="12.75">
      <c r="A48" s="11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2"/>
    </row>
    <row r="49" spans="1:13" ht="12.75">
      <c r="A49" s="11"/>
      <c r="B49" s="2"/>
      <c r="C49" s="4"/>
      <c r="D49" s="4"/>
      <c r="E49" s="4"/>
      <c r="F49" s="4"/>
      <c r="G49" s="4"/>
      <c r="H49" s="4"/>
      <c r="I49" s="4"/>
      <c r="J49" s="4"/>
      <c r="K49" s="4"/>
      <c r="L49" s="4"/>
      <c r="M49" s="2"/>
    </row>
    <row r="50" spans="1:13" ht="12.75">
      <c r="A50" s="11"/>
      <c r="B50" s="2"/>
      <c r="C50" s="4"/>
      <c r="D50" s="4"/>
      <c r="E50" s="4"/>
      <c r="F50" s="4"/>
      <c r="G50" s="4"/>
      <c r="H50" s="4"/>
      <c r="I50" s="4"/>
      <c r="J50" s="4"/>
      <c r="K50" s="4"/>
      <c r="L50" s="4"/>
      <c r="M50" s="2"/>
    </row>
    <row r="51" spans="1:13" ht="12.75">
      <c r="A51" s="11"/>
      <c r="B51" s="2"/>
      <c r="C51" s="4"/>
      <c r="D51" s="4"/>
      <c r="E51" s="4"/>
      <c r="F51" s="4"/>
      <c r="G51" s="4"/>
      <c r="H51" s="4"/>
      <c r="I51" s="4"/>
      <c r="J51" s="4"/>
      <c r="K51" s="4"/>
      <c r="L51" s="4"/>
      <c r="M51" s="2"/>
    </row>
    <row r="52" spans="1:13" ht="12.75">
      <c r="A52" s="11"/>
      <c r="B52" s="2"/>
      <c r="C52" s="4"/>
      <c r="D52" s="4"/>
      <c r="E52" s="4"/>
      <c r="F52" s="4"/>
      <c r="G52" s="4"/>
      <c r="H52" s="4"/>
      <c r="I52" s="4"/>
      <c r="J52" s="4"/>
      <c r="K52" s="4"/>
      <c r="L52" s="4"/>
      <c r="M52" s="2"/>
    </row>
    <row r="53" spans="1:13" ht="12.75">
      <c r="A53" s="11"/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2"/>
    </row>
    <row r="54" spans="1:13" ht="12.75">
      <c r="A54" s="11"/>
      <c r="B54" s="2"/>
      <c r="C54" s="4"/>
      <c r="D54" s="4"/>
      <c r="E54" s="4"/>
      <c r="F54" s="4"/>
      <c r="G54" s="4"/>
      <c r="H54" s="4"/>
      <c r="I54" s="4"/>
      <c r="J54" s="4"/>
      <c r="K54" s="4"/>
      <c r="L54" s="4"/>
      <c r="M54" s="2"/>
    </row>
    <row r="55" spans="1:13" ht="12.75">
      <c r="A55" s="11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2"/>
    </row>
    <row r="56" spans="1:13" ht="12.75">
      <c r="A56" s="11"/>
      <c r="B56" s="2"/>
      <c r="C56" s="4"/>
      <c r="D56" s="4"/>
      <c r="E56" s="4"/>
      <c r="F56" s="4"/>
      <c r="G56" s="4"/>
      <c r="H56" s="4"/>
      <c r="I56" s="4"/>
      <c r="J56" s="4"/>
      <c r="K56" s="4"/>
      <c r="L56" s="4"/>
      <c r="M56" s="2"/>
    </row>
    <row r="57" spans="1:13" ht="12.75">
      <c r="A57" s="11"/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2"/>
    </row>
    <row r="58" spans="1:13" ht="12.75">
      <c r="A58" s="11"/>
      <c r="B58" s="2"/>
      <c r="C58" s="4"/>
      <c r="D58" s="4"/>
      <c r="E58" s="4"/>
      <c r="F58" s="4"/>
      <c r="G58" s="4"/>
      <c r="H58" s="4"/>
      <c r="I58" s="4"/>
      <c r="J58" s="4"/>
      <c r="K58" s="4"/>
      <c r="L58" s="4"/>
      <c r="M58" s="2"/>
    </row>
    <row r="59" spans="1:13" ht="12.75">
      <c r="A59" s="11"/>
      <c r="B59" s="2"/>
      <c r="C59" s="4"/>
      <c r="D59" s="4"/>
      <c r="E59" s="4"/>
      <c r="F59" s="4"/>
      <c r="G59" s="4"/>
      <c r="H59" s="4"/>
      <c r="I59" s="4"/>
      <c r="J59" s="4"/>
      <c r="K59" s="4"/>
      <c r="L59" s="4"/>
      <c r="M59" s="2"/>
    </row>
    <row r="60" spans="1:13" ht="12.75">
      <c r="A60" s="11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2"/>
    </row>
    <row r="61" spans="1:13" ht="12.75">
      <c r="A61" s="11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2"/>
    </row>
    <row r="62" spans="1:13" ht="12.75">
      <c r="A62" s="11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2"/>
    </row>
    <row r="63" spans="1:13" ht="12.75">
      <c r="A63" s="11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13" ht="12.75">
      <c r="A64" s="11"/>
      <c r="B64" s="2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1:13" ht="12.75">
      <c r="A65" s="11"/>
      <c r="B65" s="2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1:13" ht="12.75">
      <c r="A66" s="11"/>
      <c r="B66" s="2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1:13" ht="12.75">
      <c r="A67" s="11"/>
      <c r="B67" s="2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13" ht="12.75">
      <c r="A68" s="11"/>
      <c r="B68" s="2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1:13" ht="12.75">
      <c r="A69" s="11"/>
      <c r="B69" s="2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1:13" ht="12.75">
      <c r="A70" s="11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</row>
    <row r="71" spans="1:13" ht="12.75">
      <c r="A71" s="11"/>
      <c r="B71" s="2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</row>
    <row r="72" spans="1:13" ht="12.75">
      <c r="A72" s="11"/>
      <c r="B72" s="2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</row>
    <row r="73" spans="1:13" ht="12.75">
      <c r="A73" s="11"/>
      <c r="B73" s="2"/>
      <c r="C73" s="4"/>
      <c r="D73" s="4"/>
      <c r="E73" s="4"/>
      <c r="F73" s="4"/>
      <c r="G73" s="4"/>
      <c r="H73" s="4"/>
      <c r="I73" s="4"/>
      <c r="J73" s="4"/>
      <c r="K73" s="4"/>
      <c r="L73" s="4"/>
      <c r="M73" s="2"/>
    </row>
    <row r="74" spans="1:13" ht="12.75">
      <c r="A74" s="11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2"/>
    </row>
    <row r="75" spans="1:13" ht="12.75">
      <c r="A75" s="11"/>
      <c r="B75" s="2"/>
      <c r="C75" s="4"/>
      <c r="D75" s="4"/>
      <c r="E75" s="4"/>
      <c r="F75" s="4"/>
      <c r="G75" s="4"/>
      <c r="H75" s="4"/>
      <c r="I75" s="4"/>
      <c r="J75" s="4"/>
      <c r="K75" s="4"/>
      <c r="L75" s="4"/>
      <c r="M75" s="2"/>
    </row>
    <row r="76" spans="1:13" ht="12.75">
      <c r="A76" s="11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2"/>
    </row>
    <row r="77" spans="1:13" ht="12.75">
      <c r="A77" s="11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2"/>
    </row>
    <row r="78" spans="1:13" ht="12.75">
      <c r="A78" s="11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2"/>
    </row>
    <row r="79" spans="1:13" ht="12.75">
      <c r="A79" s="11"/>
      <c r="B79" s="2"/>
      <c r="C79" s="4"/>
      <c r="D79" s="4"/>
      <c r="E79" s="4"/>
      <c r="F79" s="4"/>
      <c r="G79" s="4"/>
      <c r="H79" s="4"/>
      <c r="I79" s="4"/>
      <c r="J79" s="4"/>
      <c r="K79" s="4"/>
      <c r="L79" s="4"/>
      <c r="M79" s="2"/>
    </row>
    <row r="80" spans="1:13" ht="12.75">
      <c r="A80" s="11"/>
      <c r="B80" s="2"/>
      <c r="C80" s="4"/>
      <c r="D80" s="4"/>
      <c r="E80" s="4"/>
      <c r="F80" s="4"/>
      <c r="G80" s="4"/>
      <c r="H80" s="4"/>
      <c r="I80" s="4"/>
      <c r="J80" s="4"/>
      <c r="K80" s="4"/>
      <c r="L80" s="4"/>
      <c r="M80" s="2"/>
    </row>
    <row r="81" spans="1:13" ht="12.75">
      <c r="A81" s="11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2"/>
    </row>
    <row r="82" spans="1:13" ht="12.75">
      <c r="A82" s="11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2"/>
    </row>
    <row r="83" spans="1:13" ht="12.75">
      <c r="A83" s="11"/>
      <c r="B83" s="2"/>
      <c r="C83" s="4"/>
      <c r="D83" s="4"/>
      <c r="E83" s="4"/>
      <c r="F83" s="4"/>
      <c r="G83" s="4"/>
      <c r="H83" s="4"/>
      <c r="I83" s="4"/>
      <c r="J83" s="4"/>
      <c r="K83" s="4"/>
      <c r="L83" s="4"/>
      <c r="M83" s="2"/>
    </row>
    <row r="84" spans="1:13" ht="12.75">
      <c r="A84" s="11"/>
      <c r="B84" s="2"/>
      <c r="C84" s="4"/>
      <c r="D84" s="4"/>
      <c r="E84" s="4"/>
      <c r="F84" s="4"/>
      <c r="G84" s="4"/>
      <c r="H84" s="4"/>
      <c r="I84" s="4"/>
      <c r="J84" s="4"/>
      <c r="K84" s="4"/>
      <c r="L84" s="4"/>
      <c r="M84" s="2"/>
    </row>
    <row r="85" spans="1:13" ht="12.75">
      <c r="A85" s="11"/>
      <c r="B85" s="2"/>
      <c r="C85" s="4"/>
      <c r="D85" s="4"/>
      <c r="E85" s="4"/>
      <c r="F85" s="4"/>
      <c r="G85" s="4"/>
      <c r="H85" s="4"/>
      <c r="I85" s="4"/>
      <c r="J85" s="4"/>
      <c r="K85" s="4"/>
      <c r="L85" s="4"/>
      <c r="M85" s="2"/>
    </row>
    <row r="86" spans="1:13" ht="12.75">
      <c r="A86" s="11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2"/>
    </row>
    <row r="87" spans="1:13" ht="12.75">
      <c r="A87" s="11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2"/>
    </row>
    <row r="88" spans="1:13" ht="12.75">
      <c r="A88" s="11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2"/>
    </row>
    <row r="89" spans="1:13" ht="12.75">
      <c r="A89" s="11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2"/>
    </row>
    <row r="90" spans="1:13" ht="12.75">
      <c r="A90" s="11"/>
      <c r="B90" s="2"/>
      <c r="C90" s="4"/>
      <c r="D90" s="4"/>
      <c r="E90" s="4"/>
      <c r="F90" s="4"/>
      <c r="G90" s="4"/>
      <c r="H90" s="4"/>
      <c r="I90" s="4"/>
      <c r="J90" s="4"/>
      <c r="K90" s="4"/>
      <c r="L90" s="4"/>
      <c r="M90" s="2"/>
    </row>
    <row r="91" spans="1:13" ht="12.75">
      <c r="A91" s="11"/>
      <c r="B91" s="2"/>
      <c r="C91" s="4"/>
      <c r="D91" s="4"/>
      <c r="E91" s="4"/>
      <c r="F91" s="4"/>
      <c r="G91" s="4"/>
      <c r="H91" s="4"/>
      <c r="I91" s="4"/>
      <c r="J91" s="4"/>
      <c r="K91" s="4"/>
      <c r="L91" s="4"/>
      <c r="M91" s="2"/>
    </row>
    <row r="92" spans="1:13" ht="12.75">
      <c r="A92" s="11"/>
      <c r="B92" s="2"/>
      <c r="C92" s="4"/>
      <c r="D92" s="4"/>
      <c r="E92" s="4"/>
      <c r="F92" s="4"/>
      <c r="G92" s="4"/>
      <c r="H92" s="4"/>
      <c r="I92" s="4"/>
      <c r="J92" s="4"/>
      <c r="K92" s="4"/>
      <c r="L92" s="4"/>
      <c r="M92" s="2"/>
    </row>
    <row r="93" spans="1:13" ht="12.75">
      <c r="A93" s="11"/>
      <c r="B93" s="2"/>
      <c r="C93" s="4"/>
      <c r="D93" s="4"/>
      <c r="E93" s="4"/>
      <c r="F93" s="4"/>
      <c r="G93" s="4"/>
      <c r="H93" s="4"/>
      <c r="I93" s="4"/>
      <c r="J93" s="4"/>
      <c r="K93" s="4"/>
      <c r="L93" s="4"/>
      <c r="M93" s="2"/>
    </row>
    <row r="94" spans="1:13" ht="12.75">
      <c r="A94" s="11"/>
      <c r="B94" s="2"/>
      <c r="C94" s="4"/>
      <c r="D94" s="4"/>
      <c r="E94" s="4"/>
      <c r="F94" s="4"/>
      <c r="G94" s="4"/>
      <c r="H94" s="4"/>
      <c r="I94" s="4"/>
      <c r="J94" s="4"/>
      <c r="K94" s="4"/>
      <c r="L94" s="4"/>
      <c r="M94" s="2"/>
    </row>
    <row r="95" spans="1:13" ht="12.75">
      <c r="A95" s="11"/>
      <c r="B95" s="2"/>
      <c r="C95" s="4"/>
      <c r="D95" s="4"/>
      <c r="E95" s="4"/>
      <c r="F95" s="4"/>
      <c r="G95" s="4"/>
      <c r="H95" s="4"/>
      <c r="I95" s="4"/>
      <c r="J95" s="4"/>
      <c r="K95" s="4"/>
      <c r="L95" s="4"/>
      <c r="M95" s="2"/>
    </row>
    <row r="96" spans="1:13" ht="12.75">
      <c r="A96" s="11"/>
      <c r="B96" s="2"/>
      <c r="C96" s="4"/>
      <c r="D96" s="4"/>
      <c r="E96" s="4"/>
      <c r="F96" s="4"/>
      <c r="G96" s="4"/>
      <c r="H96" s="4"/>
      <c r="I96" s="4"/>
      <c r="J96" s="4"/>
      <c r="K96" s="4"/>
      <c r="L96" s="4"/>
      <c r="M96" s="2"/>
    </row>
    <row r="97" spans="1:13" ht="12.75">
      <c r="A97" s="11"/>
      <c r="B97" s="2"/>
      <c r="C97" s="4"/>
      <c r="D97" s="4"/>
      <c r="E97" s="4"/>
      <c r="F97" s="4"/>
      <c r="G97" s="4"/>
      <c r="H97" s="4"/>
      <c r="I97" s="4"/>
      <c r="J97" s="4"/>
      <c r="K97" s="4"/>
      <c r="L97" s="4"/>
      <c r="M97" s="2"/>
    </row>
    <row r="98" spans="1:13" ht="12.75">
      <c r="A98" s="11"/>
      <c r="B98" s="2"/>
      <c r="C98" s="4"/>
      <c r="D98" s="4"/>
      <c r="E98" s="4"/>
      <c r="F98" s="4"/>
      <c r="G98" s="4"/>
      <c r="H98" s="4"/>
      <c r="I98" s="4"/>
      <c r="J98" s="4"/>
      <c r="K98" s="4"/>
      <c r="L98" s="4"/>
      <c r="M98" s="2"/>
    </row>
    <row r="99" spans="1:13" ht="12.75">
      <c r="A99" s="11"/>
      <c r="B99" s="2"/>
      <c r="C99" s="4"/>
      <c r="D99" s="4"/>
      <c r="E99" s="4"/>
      <c r="F99" s="4"/>
      <c r="G99" s="4"/>
      <c r="H99" s="4"/>
      <c r="I99" s="4"/>
      <c r="J99" s="4"/>
      <c r="K99" s="4"/>
      <c r="L99" s="4"/>
      <c r="M99" s="2"/>
    </row>
    <row r="100" spans="1:13" ht="12.75">
      <c r="A100" s="11"/>
      <c r="B100" s="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2"/>
    </row>
    <row r="101" spans="1:13" ht="12.75">
      <c r="A101" s="11"/>
      <c r="B101" s="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2"/>
    </row>
    <row r="102" spans="1:13" ht="12.75">
      <c r="A102" s="11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2"/>
    </row>
    <row r="103" spans="1:13" ht="12.75">
      <c r="A103" s="11"/>
      <c r="B103" s="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2"/>
    </row>
    <row r="104" spans="1:13" ht="12.75">
      <c r="A104" s="11"/>
      <c r="B104" s="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"/>
    </row>
    <row r="105" spans="1:13" ht="12.75">
      <c r="A105" s="11"/>
      <c r="B105" s="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2"/>
    </row>
    <row r="106" spans="1:13" ht="12.75">
      <c r="A106" s="11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2"/>
    </row>
    <row r="107" spans="1:13" ht="12.75">
      <c r="A107" s="11"/>
      <c r="B107" s="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2"/>
    </row>
    <row r="108" spans="1:13" ht="12.75">
      <c r="A108" s="11"/>
      <c r="B108" s="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2"/>
    </row>
    <row r="109" spans="1:13" ht="12.75">
      <c r="A109" s="11"/>
      <c r="B109" s="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2"/>
    </row>
    <row r="110" spans="1:13" ht="12.75">
      <c r="A110" s="11"/>
      <c r="B110" s="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2"/>
    </row>
    <row r="111" spans="1:13" ht="12.75">
      <c r="A111" s="11"/>
      <c r="B111" s="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2"/>
    </row>
    <row r="112" spans="1:13" ht="12.75">
      <c r="A112" s="11"/>
      <c r="B112" s="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"/>
    </row>
    <row r="113" spans="1:13" ht="12.75">
      <c r="A113" s="11"/>
      <c r="B113" s="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2"/>
    </row>
    <row r="114" spans="1:13" ht="12.75">
      <c r="A114" s="42" t="s">
        <v>12</v>
      </c>
      <c r="B114" s="42"/>
      <c r="C114" s="18">
        <f aca="true" t="shared" si="0" ref="C114:L114">SUM(C9:C113)</f>
        <v>123002</v>
      </c>
      <c r="D114" s="18">
        <f t="shared" si="0"/>
        <v>0</v>
      </c>
      <c r="E114" s="18">
        <f t="shared" si="0"/>
        <v>2</v>
      </c>
      <c r="F114" s="18">
        <f t="shared" si="0"/>
        <v>0</v>
      </c>
      <c r="G114" s="18">
        <f t="shared" si="0"/>
        <v>550000</v>
      </c>
      <c r="H114" s="18">
        <f t="shared" si="0"/>
        <v>22200</v>
      </c>
      <c r="I114" s="18">
        <f t="shared" si="0"/>
        <v>200000</v>
      </c>
      <c r="J114" s="18">
        <f t="shared" si="0"/>
        <v>0</v>
      </c>
      <c r="K114" s="18">
        <f t="shared" si="0"/>
        <v>0</v>
      </c>
      <c r="L114" s="18">
        <f t="shared" si="0"/>
        <v>0</v>
      </c>
      <c r="M114" s="3"/>
    </row>
    <row r="115" spans="1:12" ht="12.75">
      <c r="A115" s="43" t="s">
        <v>19</v>
      </c>
      <c r="B115" s="43"/>
      <c r="C115" s="45">
        <f>SUM(C114:L114)</f>
        <v>895204</v>
      </c>
      <c r="D115" s="46"/>
      <c r="E115" s="13"/>
      <c r="F115" s="19"/>
      <c r="G115" s="19"/>
      <c r="H115" s="13"/>
      <c r="I115" s="13"/>
      <c r="J115" s="5"/>
      <c r="K115" s="5"/>
      <c r="L115" s="5"/>
    </row>
    <row r="116" spans="1:11" ht="12.75">
      <c r="A116" s="44" t="s">
        <v>13</v>
      </c>
      <c r="B116" s="44"/>
      <c r="C116" s="47">
        <f>C115/8900</f>
        <v>100.5847191011236</v>
      </c>
      <c r="D116" s="48"/>
      <c r="E116" s="14"/>
      <c r="F116" s="20"/>
      <c r="G116" s="20"/>
      <c r="H116" s="14"/>
      <c r="I116" s="26" t="s">
        <v>20</v>
      </c>
      <c r="J116" s="49">
        <v>4300000</v>
      </c>
      <c r="K116" s="50"/>
    </row>
    <row r="120" spans="7:10" ht="27">
      <c r="G120" s="41" t="s">
        <v>21</v>
      </c>
      <c r="H120" s="41"/>
      <c r="I120" s="40">
        <f>C115/J116</f>
        <v>0.20818697674418604</v>
      </c>
      <c r="J120" s="40"/>
    </row>
  </sheetData>
  <mergeCells count="9">
    <mergeCell ref="I120:J120"/>
    <mergeCell ref="A116:B116"/>
    <mergeCell ref="C115:D115"/>
    <mergeCell ref="C116:D116"/>
    <mergeCell ref="J116:K116"/>
    <mergeCell ref="D2:E2"/>
    <mergeCell ref="A114:B114"/>
    <mergeCell ref="A115:B115"/>
    <mergeCell ref="G120:H120"/>
  </mergeCell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Schlumberger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Schlumberger</dc:creator>
  <cp:keywords/>
  <dc:description/>
  <cp:lastModifiedBy>Schlumberger</cp:lastModifiedBy>
  <cp:lastPrinted>2007-05-21T03:19:01Z</cp:lastPrinted>
  <dcterms:created xsi:type="dcterms:W3CDTF">2007-04-21T06:30:36Z</dcterms:created>
  <dcterms:modified xsi:type="dcterms:W3CDTF">2007-06-22T12:44:53Z</dcterms:modified>
  <cp:category/>
  <cp:version/>
  <cp:contentType/>
  <cp:contentStatus/>
</cp:coreProperties>
</file>